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937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Auckland_Office_Visit">'Travel'!#REF!</definedName>
    <definedName name="_xlnm.Print_Area" localSheetId="3">'Gifts'!$A$1:$E$19</definedName>
    <definedName name="_xlnm.Print_Area" localSheetId="1">'Hospitality'!$A$1:$E$19</definedName>
    <definedName name="_xlnm.Print_Area" localSheetId="2">'Other'!$A$1:$E$24</definedName>
    <definedName name="_xlnm.Print_Area" localSheetId="0">'Travel'!$A$1:$F$136</definedName>
  </definedNames>
  <calcPr fullCalcOnLoad="1"/>
</workbook>
</file>

<file path=xl/sharedStrings.xml><?xml version="1.0" encoding="utf-8"?>
<sst xmlns="http://schemas.openxmlformats.org/spreadsheetml/2006/main" count="452" uniqueCount="170">
  <si>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</si>
  <si>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</si>
  <si>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</si>
  <si>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</si>
  <si>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</si>
  <si>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</si>
  <si>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</si>
  <si>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</si>
  <si>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</si>
  <si>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</si>
  <si>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</si>
  <si>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</si>
  <si>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</si>
  <si>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</si>
  <si>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</si>
  <si>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</si>
  <si>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</si>
  <si>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</si>
  <si>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</si>
  <si>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</si>
  <si>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</si>
  <si>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</si>
  <si>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</si>
  <si>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</si>
  <si>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Office of the Privacy Commissioner</t>
  </si>
  <si>
    <t>Additional Information</t>
  </si>
  <si>
    <t>Comment</t>
  </si>
  <si>
    <t>Nil</t>
  </si>
  <si>
    <t>Amount (NZ$)GST Inclus</t>
  </si>
  <si>
    <t>Total hospitality expenses for the 6-monthly period</t>
  </si>
  <si>
    <t>Total other expenses for the 6-monthly period</t>
  </si>
  <si>
    <t>Total gifts and hospitality for the 6-monthly period</t>
  </si>
  <si>
    <t>Name of CE - John Edwards</t>
  </si>
  <si>
    <t>Total</t>
  </si>
  <si>
    <t>Total Expenses</t>
  </si>
  <si>
    <t>Total Travel Expenses for the 6 monthly period</t>
  </si>
  <si>
    <t>Period 01 July - 31 December 2016</t>
  </si>
  <si>
    <t>Period 1 July - 31 December 2016</t>
  </si>
  <si>
    <t>Period 1 July 2016 - 31 December 2016</t>
  </si>
  <si>
    <t>Air fares</t>
  </si>
  <si>
    <t>Singapore</t>
  </si>
  <si>
    <t>APPA</t>
  </si>
  <si>
    <t>Air Fare</t>
  </si>
  <si>
    <t>Outreach Visit</t>
  </si>
  <si>
    <t>Food</t>
  </si>
  <si>
    <t>Accommodation</t>
  </si>
  <si>
    <t>Swissotel The Stamford</t>
  </si>
  <si>
    <t>Airport Parking</t>
  </si>
  <si>
    <t>Wellington</t>
  </si>
  <si>
    <t>Shortland Street Café</t>
  </si>
  <si>
    <t>Breakfast</t>
  </si>
  <si>
    <t>Outreach Visit Invercargill</t>
  </si>
  <si>
    <t>Seriously Good Chocolate</t>
  </si>
  <si>
    <t>Outreach Visit Queenstown</t>
  </si>
  <si>
    <t>Parking</t>
  </si>
  <si>
    <t>Queenstown</t>
  </si>
  <si>
    <t>Mercure Resort Queenstown</t>
  </si>
  <si>
    <t>Accommodation John Edwards</t>
  </si>
  <si>
    <t>Breakfast John Edwards</t>
  </si>
  <si>
    <t>Dinner</t>
  </si>
  <si>
    <t>The Depot Auckland</t>
  </si>
  <si>
    <t>Taxi</t>
  </si>
  <si>
    <t>Reliable Cabs</t>
  </si>
  <si>
    <t>Corporate Cabs</t>
  </si>
  <si>
    <t>Giles</t>
  </si>
  <si>
    <t xml:space="preserve">Accommodation </t>
  </si>
  <si>
    <t>Marrakech</t>
  </si>
  <si>
    <t>Palmeraie</t>
  </si>
  <si>
    <t>Hosting Singapore Delegates</t>
  </si>
  <si>
    <t>Lunch</t>
  </si>
  <si>
    <t>Wellington Trade Kitchen</t>
  </si>
  <si>
    <t>Wgtn/Chch/Invercargill</t>
  </si>
  <si>
    <t>Public Transit Card &amp; Taxi</t>
  </si>
  <si>
    <t>Auckland Airport to Pullman Hotel</t>
  </si>
  <si>
    <t>Car Hire</t>
  </si>
  <si>
    <t>Avis Car Hire</t>
  </si>
  <si>
    <t>Wgtn/Ak 28/7 - Ak/Wgtn 29/7</t>
  </si>
  <si>
    <t>Kura Japanese</t>
  </si>
  <si>
    <t>Romania</t>
  </si>
  <si>
    <t>Wgtn/Ak 15/8/16 - Ak/Wgtn 16/8/16</t>
  </si>
  <si>
    <t>Wgtn/Chch/Wgtn 12/09/16</t>
  </si>
  <si>
    <t>City Life Hotel</t>
  </si>
  <si>
    <t>Rental Car</t>
  </si>
  <si>
    <t>Apex Car Rentals</t>
  </si>
  <si>
    <t>Fee Offline Long Haul</t>
  </si>
  <si>
    <t>Home to Wgtn Airport</t>
  </si>
  <si>
    <t>Wgtn Airport to Home</t>
  </si>
  <si>
    <t>Wgtn Airport to Boulcott Area</t>
  </si>
  <si>
    <t>Auckland Office to Auckland Airport</t>
  </si>
  <si>
    <t>Citylife</t>
  </si>
  <si>
    <t>Avis Hire Car</t>
  </si>
  <si>
    <t>Dizengoff Café</t>
  </si>
  <si>
    <t>Air fare</t>
  </si>
  <si>
    <t>Orbit Travel Wgtn/Bucharest</t>
  </si>
  <si>
    <t>Wgtn/Ak/Wgtn 22/09/16</t>
  </si>
  <si>
    <t>Wgtn/Ak 21/9/16 - Ak/Wgtn 22/09/16</t>
  </si>
  <si>
    <t>Wgtn/Ak 5/10/16</t>
  </si>
  <si>
    <t>Ak/Wgtn 6/10/16</t>
  </si>
  <si>
    <t>Gavin Lockwood</t>
  </si>
  <si>
    <t>2 Aug &amp; 7 Sept</t>
  </si>
  <si>
    <t>Long Haul Amendment Fee</t>
  </si>
  <si>
    <t>Orbit Travel</t>
  </si>
  <si>
    <t>Orbit Travel Gatwick - Marrakech</t>
  </si>
  <si>
    <t>Orbit Travel Wgtn - Heathrow</t>
  </si>
  <si>
    <t>Air fare Amendement to</t>
  </si>
  <si>
    <t>Auck Airport to Rendezvous Hotel</t>
  </si>
  <si>
    <t>Auck Office to Auck Airport</t>
  </si>
  <si>
    <t>Refund one nights accommodation</t>
  </si>
  <si>
    <t>Grand Millennium Hotel Auckland</t>
  </si>
  <si>
    <t>London</t>
  </si>
  <si>
    <t>The Blakemore Hyde Park</t>
  </si>
  <si>
    <t>Strand Palace Hotel London</t>
  </si>
  <si>
    <t>Tunisia</t>
  </si>
  <si>
    <t>Mehari Hammamet Hotel</t>
  </si>
  <si>
    <t>Global Standards Symposium</t>
  </si>
  <si>
    <t>Orbit Travel Marrakech - Tunisia</t>
  </si>
  <si>
    <t>Intelligence in the Knowledge Society</t>
  </si>
  <si>
    <t>Registration Fee</t>
  </si>
  <si>
    <t>Waldorf Bankside</t>
  </si>
  <si>
    <t>Julies Credit Card</t>
  </si>
  <si>
    <t>Auckland Office Visit</t>
  </si>
  <si>
    <t>Home from APPA Singapore</t>
  </si>
  <si>
    <t>To airport for APPA</t>
  </si>
  <si>
    <t>IAPP Asia Privacy Forum</t>
  </si>
  <si>
    <t>icdppc 38th Conference</t>
  </si>
  <si>
    <t>U3A Speech</t>
  </si>
  <si>
    <t>Outreach Visit Christchurch</t>
  </si>
  <si>
    <t>Air Fare Change Fee</t>
  </si>
  <si>
    <t>Wgtn/Ak 5/12/16 - Ak/Wgtn 6/12/16</t>
  </si>
  <si>
    <t>Albert Street to Grey Lynn</t>
  </si>
  <si>
    <t>Extra bag on flight between Tunis &amp; London</t>
  </si>
  <si>
    <t>EMA Speaking Event Auckland</t>
  </si>
  <si>
    <t>Incidentals</t>
  </si>
  <si>
    <t>London and Bucharest</t>
  </si>
  <si>
    <t>Bucharest</t>
  </si>
  <si>
    <t>Marriott</t>
  </si>
  <si>
    <t>Home from Overseas</t>
  </si>
  <si>
    <t>EMA Speaking Event</t>
  </si>
  <si>
    <t>Netsafe Workshop</t>
  </si>
  <si>
    <t>Speaking at Unitec and Symposium</t>
  </si>
  <si>
    <t>Wgtn/Ak 11/12/16 - Ak/Wgtn 15/12/16</t>
  </si>
  <si>
    <t>Wgtn/Ak/Wgtn 10/11/16</t>
  </si>
  <si>
    <t>Wgtn/Palm North 17/11/16 - Pal North/Wgtn 20/11/16</t>
  </si>
  <si>
    <t>1 Nov &amp; 9 Dec</t>
  </si>
  <si>
    <t>Auck Airport to City</t>
  </si>
  <si>
    <t>Wgtn Airport to Wgtn Office</t>
  </si>
  <si>
    <t>Extra bag London - Marrakech</t>
  </si>
  <si>
    <t>Various incidentals</t>
  </si>
  <si>
    <t>Private Allowance for accommodation</t>
  </si>
  <si>
    <t>9 - 10 October</t>
  </si>
  <si>
    <t>Various Incidentals</t>
  </si>
  <si>
    <t>Leadership Integrity Forum</t>
  </si>
  <si>
    <t>New Plymouth</t>
  </si>
  <si>
    <t>Wgtn/Npl 17/11/16 - Npl/Ak/Wgtn 19/11/16</t>
  </si>
  <si>
    <t>14 - 22 Oct 16</t>
  </si>
  <si>
    <t>Incidentals on Expense Claim</t>
  </si>
  <si>
    <t>Additional Checked Bag</t>
  </si>
  <si>
    <t>Auck City Hospital to Office</t>
  </si>
  <si>
    <t>EMA Speaking Event Auckland &amp; Auckland Office Visit</t>
  </si>
  <si>
    <t>Auck Airport to Auck Office</t>
  </si>
  <si>
    <t>Auck Office to Epsom</t>
  </si>
  <si>
    <t>To Wgtn Office</t>
  </si>
  <si>
    <t>Auck Airport to Skycity Grand Area</t>
  </si>
  <si>
    <t>Skycity Grand Area to Pt Chevalier</t>
  </si>
  <si>
    <t>Pt Chevalier to Grey Lynn</t>
  </si>
  <si>
    <t>Auck Office to University</t>
  </si>
  <si>
    <t>Orbit Travel Tunisia - London</t>
  </si>
  <si>
    <t>Travel</t>
  </si>
  <si>
    <t>Heathrow &amp; Gatwick Express</t>
  </si>
  <si>
    <t>Professional Development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</si>
</sst>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0.0"/>
    <numFmt numFmtId="167" formatCode="d/mm/yy;@"/>
    <numFmt numFmtId="168" formatCode="mmm\-yyyy"/>
    <numFmt numFmtId="169" formatCode="dd/mm/yy;@"/>
    <numFmt numFmtId="170" formatCode="[$-F800]dddd\,\ mmmm\ dd\,\ yyyy"/>
    <numFmt numFmtId="171" formatCode="[$-1409]d\ mmmm\ yyyy;@"/>
    <numFmt numFmtId="172" formatCode="[$-1409]dddd\,\ d\ mmmm\ yyyy;@"/>
    <numFmt numFmtId="173" formatCode="[$-1409]h:mm:ss\ AM/PM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;[Red]&quot;$&quot;#,##0.00"/>
    <numFmt numFmtId="180" formatCode="#,##0.00;[Red]#,##0.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7" fillId="31" borderId="7" applyNumberFormat="0" applyFont="0" applyAlignment="0" applyProtection="0"/>
    <xf numFmtId="0" fontId="43" fillId="26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71" fontId="3" fillId="32" borderId="11" xfId="0" applyNumberFormat="1" applyFont="1" applyFill="1" applyBorder="1" applyAlignment="1">
      <alignment wrapText="1"/>
    </xf>
    <xf numFmtId="171" fontId="2" fillId="0" borderId="11" xfId="0" applyNumberFormat="1" applyFont="1" applyFill="1" applyBorder="1" applyAlignment="1">
      <alignment wrapText="1"/>
    </xf>
    <xf numFmtId="171" fontId="0" fillId="0" borderId="0" xfId="0" applyNumberFormat="1" applyAlignment="1">
      <alignment horizontal="right" wrapText="1"/>
    </xf>
    <xf numFmtId="171" fontId="2" fillId="0" borderId="11" xfId="0" applyNumberFormat="1" applyFont="1" applyBorder="1" applyAlignment="1">
      <alignment wrapText="1"/>
    </xf>
    <xf numFmtId="171" fontId="3" fillId="33" borderId="11" xfId="0" applyNumberFormat="1" applyFont="1" applyFill="1" applyBorder="1" applyAlignment="1">
      <alignment wrapText="1"/>
    </xf>
    <xf numFmtId="171" fontId="3" fillId="0" borderId="11" xfId="0" applyNumberFormat="1" applyFont="1" applyFill="1" applyBorder="1" applyAlignment="1">
      <alignment wrapText="1"/>
    </xf>
    <xf numFmtId="171" fontId="0" fillId="0" borderId="0" xfId="0" applyNumberFormat="1" applyBorder="1" applyAlignment="1">
      <alignment horizontal="right" wrapText="1"/>
    </xf>
    <xf numFmtId="171" fontId="0" fillId="0" borderId="13" xfId="0" applyNumberFormat="1" applyBorder="1" applyAlignment="1">
      <alignment wrapText="1"/>
    </xf>
    <xf numFmtId="17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71" fontId="2" fillId="33" borderId="12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0" fontId="6" fillId="34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34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164" fontId="0" fillId="34" borderId="11" xfId="0" applyNumberFormat="1" applyFill="1" applyBorder="1" applyAlignment="1">
      <alignment wrapText="1"/>
    </xf>
    <xf numFmtId="171" fontId="49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right" wrapText="1"/>
    </xf>
    <xf numFmtId="16" fontId="49" fillId="0" borderId="0" xfId="0" applyNumberFormat="1" applyFont="1" applyAlignment="1">
      <alignment horizontal="right" wrapText="1"/>
    </xf>
    <xf numFmtId="0" fontId="0" fillId="0" borderId="11" xfId="0" applyBorder="1" applyAlignment="1">
      <alignment wrapText="1"/>
    </xf>
    <xf numFmtId="15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1" fontId="10" fillId="0" borderId="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wrapText="1"/>
    </xf>
    <xf numFmtId="2" fontId="0" fillId="0" borderId="0" xfId="0" applyNumberFormat="1" applyAlignment="1">
      <alignment horizontal="right" wrapText="1" indent="1"/>
    </xf>
    <xf numFmtId="2" fontId="7" fillId="0" borderId="0" xfId="42" applyNumberFormat="1" applyFont="1" applyBorder="1" applyAlignment="1">
      <alignment horizontal="right" wrapText="1" indent="1"/>
    </xf>
    <xf numFmtId="2" fontId="0" fillId="0" borderId="0" xfId="0" applyNumberFormat="1" applyBorder="1" applyAlignment="1">
      <alignment horizontal="right" wrapText="1" indent="1"/>
    </xf>
    <xf numFmtId="2" fontId="49" fillId="0" borderId="0" xfId="0" applyNumberFormat="1" applyFont="1" applyAlignment="1">
      <alignment horizontal="right" wrapText="1" indent="1"/>
    </xf>
    <xf numFmtId="43" fontId="0" fillId="0" borderId="0" xfId="42" applyFont="1" applyAlignment="1">
      <alignment horizontal="left" wrapText="1" indent="3"/>
    </xf>
    <xf numFmtId="2" fontId="7" fillId="0" borderId="0" xfId="42" applyNumberFormat="1" applyFont="1" applyBorder="1" applyAlignment="1">
      <alignment horizontal="right" wrapText="1" indent="1"/>
    </xf>
    <xf numFmtId="43" fontId="7" fillId="0" borderId="0" xfId="42" applyFont="1" applyBorder="1" applyAlignment="1">
      <alignment horizontal="right" wrapText="1" indent="1"/>
    </xf>
    <xf numFmtId="2" fontId="7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wrapText="1" indent="1"/>
    </xf>
    <xf numFmtId="164" fontId="2" fillId="34" borderId="11" xfId="44" applyNumberFormat="1" applyFont="1" applyFill="1" applyBorder="1" applyAlignment="1">
      <alignment horizontal="right" indent="1"/>
    </xf>
    <xf numFmtId="180" fontId="7" fillId="0" borderId="0" xfId="0" applyNumberFormat="1" applyFont="1" applyBorder="1" applyAlignment="1">
      <alignment horizontal="right" wrapText="1" inden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right" wrapText="1"/>
    </xf>
    <xf numFmtId="171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43" fontId="10" fillId="0" borderId="0" xfId="0" applyNumberFormat="1" applyFont="1" applyBorder="1" applyAlignment="1">
      <alignment wrapText="1"/>
    </xf>
    <xf numFmtId="171" fontId="0" fillId="34" borderId="0" xfId="0" applyNumberFormat="1" applyFill="1" applyAlignment="1">
      <alignment wrapText="1"/>
    </xf>
    <xf numFmtId="164" fontId="49" fillId="0" borderId="0" xfId="0" applyNumberFormat="1" applyFont="1" applyAlignment="1">
      <alignment wrapText="1"/>
    </xf>
    <xf numFmtId="171" fontId="0" fillId="0" borderId="0" xfId="0" applyNumberFormat="1" applyFont="1" applyAlignment="1">
      <alignment horizontal="right" wrapText="1"/>
    </xf>
    <xf numFmtId="0" fontId="48" fillId="0" borderId="0" xfId="0" applyFont="1" applyBorder="1" applyAlignment="1">
      <alignment wrapText="1"/>
    </xf>
    <xf numFmtId="171" fontId="49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wrapText="1"/>
    </xf>
    <xf numFmtId="15" fontId="2" fillId="0" borderId="0" xfId="0" applyNumberFormat="1" applyFont="1" applyBorder="1" applyAlignment="1">
      <alignment horizontal="right" wrapText="1"/>
    </xf>
    <xf numFmtId="15" fontId="7" fillId="0" borderId="0" xfId="0" applyNumberFormat="1" applyFont="1" applyBorder="1" applyAlignment="1">
      <alignment horizontal="right" vertical="center" wrapText="1"/>
    </xf>
    <xf numFmtId="171" fontId="49" fillId="0" borderId="0" xfId="0" applyNumberFormat="1" applyFont="1" applyAlignment="1">
      <alignment horizontal="right" wrapText="1"/>
    </xf>
    <xf numFmtId="171" fontId="12" fillId="0" borderId="0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 wrapText="1" indent="1"/>
    </xf>
    <xf numFmtId="164" fontId="49" fillId="0" borderId="0" xfId="0" applyNumberFormat="1" applyFont="1" applyAlignment="1">
      <alignment horizontal="right" wrapText="1" indent="1"/>
    </xf>
    <xf numFmtId="164" fontId="2" fillId="0" borderId="0" xfId="42" applyNumberFormat="1" applyFont="1" applyBorder="1" applyAlignment="1">
      <alignment horizontal="right" wrapText="1" indent="1"/>
    </xf>
    <xf numFmtId="164" fontId="0" fillId="0" borderId="0" xfId="0" applyNumberFormat="1" applyAlignment="1">
      <alignment horizontal="right" wrapText="1"/>
    </xf>
    <xf numFmtId="164" fontId="49" fillId="0" borderId="0" xfId="0" applyNumberFormat="1" applyFont="1" applyBorder="1" applyAlignment="1">
      <alignment horizontal="right" wrapText="1" indent="1"/>
    </xf>
    <xf numFmtId="164" fontId="0" fillId="0" borderId="0" xfId="0" applyNumberFormat="1" applyFont="1" applyAlignment="1">
      <alignment horizontal="right" wrapText="1" indent="1"/>
    </xf>
    <xf numFmtId="164" fontId="7" fillId="0" borderId="0" xfId="42" applyNumberFormat="1" applyFont="1" applyBorder="1" applyAlignment="1">
      <alignment horizontal="right" wrapText="1" indent="1"/>
    </xf>
    <xf numFmtId="7" fontId="0" fillId="0" borderId="0" xfId="44" applyNumberFormat="1" applyFont="1" applyAlignment="1">
      <alignment horizontal="right"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zoomScalePageLayoutView="0" workbookViewId="0" topLeftCell="A124">
      <selection activeCell="A142" sqref="A142"/>
    </sheetView>
  </sheetViews>
  <sheetFormatPr defaultColWidth="9.140625" defaultRowHeight="12.75"/>
  <cols>
    <col min="1" max="1" width="23.8515625" style="32" customWidth="1"/>
    <col min="2" max="2" width="22.7109375" style="10" bestFit="1" customWidth="1"/>
    <col min="3" max="3" width="48.57421875" style="2" bestFit="1" customWidth="1"/>
    <col min="4" max="4" width="49.28125" style="2" bestFit="1" customWidth="1"/>
    <col min="5" max="5" width="48.28125" style="2" customWidth="1"/>
    <col min="6" max="6" width="33.28125" style="2" customWidth="1"/>
    <col min="7" max="7" width="15.7109375" style="16" bestFit="1" customWidth="1"/>
    <col min="8" max="254" width="9.140625" style="16" customWidth="1"/>
    <col min="255" max="255" width="13.8515625" style="16" bestFit="1" customWidth="1"/>
    <col min="256" max="16384" width="9.140625" style="16" customWidth="1"/>
  </cols>
  <sheetData>
    <row r="1" spans="1:6" s="17" customFormat="1" ht="36" customHeight="1">
      <c r="A1" s="103" t="s">
        <v>24</v>
      </c>
      <c r="B1" s="104"/>
      <c r="C1" s="104"/>
      <c r="D1" s="104"/>
      <c r="E1" s="104"/>
      <c r="F1" s="6"/>
    </row>
    <row r="2" spans="1:6" s="17" customFormat="1" ht="35.25" customHeight="1">
      <c r="A2" s="105" t="s">
        <v>32</v>
      </c>
      <c r="B2" s="106"/>
      <c r="C2" s="107" t="s">
        <v>36</v>
      </c>
      <c r="D2" s="108"/>
      <c r="E2" s="3"/>
      <c r="F2" s="3"/>
    </row>
    <row r="3" spans="1:6" s="44" customFormat="1" ht="23.25" customHeight="1">
      <c r="A3" s="24" t="s">
        <v>3</v>
      </c>
      <c r="B3" s="109" t="s">
        <v>4</v>
      </c>
      <c r="C3" s="109"/>
      <c r="D3" s="4"/>
      <c r="E3" s="4"/>
      <c r="F3" s="4"/>
    </row>
    <row r="4" spans="1:6" s="45" customFormat="1" ht="20.25" customHeight="1">
      <c r="A4" s="25" t="s">
        <v>0</v>
      </c>
      <c r="B4" s="22" t="s">
        <v>2</v>
      </c>
      <c r="C4" s="21" t="s">
        <v>5</v>
      </c>
      <c r="D4" s="21" t="s">
        <v>6</v>
      </c>
      <c r="E4" s="21" t="s">
        <v>1</v>
      </c>
      <c r="F4" s="21" t="s">
        <v>25</v>
      </c>
    </row>
    <row r="5" spans="1:5" ht="18.75" customHeight="1">
      <c r="A5" s="26">
        <v>42569</v>
      </c>
      <c r="B5" s="96">
        <v>3755.95</v>
      </c>
      <c r="C5" s="2" t="s">
        <v>41</v>
      </c>
      <c r="D5" s="2" t="s">
        <v>39</v>
      </c>
      <c r="E5" s="2" t="s">
        <v>40</v>
      </c>
    </row>
    <row r="6" spans="1:7" ht="18" customHeight="1">
      <c r="A6" s="26">
        <v>42570</v>
      </c>
      <c r="B6" s="93">
        <v>16.27</v>
      </c>
      <c r="C6" s="78" t="s">
        <v>41</v>
      </c>
      <c r="D6" s="2" t="s">
        <v>44</v>
      </c>
      <c r="E6" s="2" t="s">
        <v>40</v>
      </c>
      <c r="G6" s="79"/>
    </row>
    <row r="7" spans="1:7" ht="18" customHeight="1">
      <c r="A7" s="26">
        <v>42573</v>
      </c>
      <c r="B7" s="93">
        <v>1747.94</v>
      </c>
      <c r="C7" s="78" t="s">
        <v>41</v>
      </c>
      <c r="D7" s="2" t="s">
        <v>45</v>
      </c>
      <c r="E7" s="2" t="s">
        <v>40</v>
      </c>
      <c r="F7" s="2" t="s">
        <v>46</v>
      </c>
      <c r="G7" s="79"/>
    </row>
    <row r="8" spans="1:7" ht="18" customHeight="1">
      <c r="A8" s="26">
        <v>42601</v>
      </c>
      <c r="B8" s="93">
        <v>-360.36</v>
      </c>
      <c r="C8" s="78" t="s">
        <v>123</v>
      </c>
      <c r="D8" s="2" t="s">
        <v>45</v>
      </c>
      <c r="E8" s="2" t="s">
        <v>40</v>
      </c>
      <c r="F8" s="2" t="s">
        <v>107</v>
      </c>
      <c r="G8" s="79"/>
    </row>
    <row r="9" spans="1:7" ht="18" customHeight="1">
      <c r="A9" s="26">
        <v>42652</v>
      </c>
      <c r="B9" s="93">
        <v>355.99</v>
      </c>
      <c r="C9" s="78" t="s">
        <v>124</v>
      </c>
      <c r="D9" s="2" t="s">
        <v>132</v>
      </c>
      <c r="E9" s="2" t="s">
        <v>133</v>
      </c>
      <c r="G9" s="79"/>
    </row>
    <row r="10" spans="1:7" ht="18" customHeight="1">
      <c r="A10" s="26">
        <v>42657</v>
      </c>
      <c r="B10" s="93">
        <v>924.47</v>
      </c>
      <c r="C10" s="78" t="s">
        <v>124</v>
      </c>
      <c r="D10" s="2" t="s">
        <v>45</v>
      </c>
      <c r="E10" s="2" t="s">
        <v>109</v>
      </c>
      <c r="F10" s="2" t="s">
        <v>110</v>
      </c>
      <c r="G10" s="79"/>
    </row>
    <row r="11" spans="1:7" ht="18" customHeight="1">
      <c r="A11" s="26">
        <v>42657</v>
      </c>
      <c r="B11" s="93">
        <v>1131.83</v>
      </c>
      <c r="C11" s="78" t="s">
        <v>124</v>
      </c>
      <c r="D11" s="2" t="s">
        <v>45</v>
      </c>
      <c r="E11" s="2" t="s">
        <v>134</v>
      </c>
      <c r="F11" s="2" t="s">
        <v>135</v>
      </c>
      <c r="G11" s="79"/>
    </row>
    <row r="12" spans="1:7" ht="18" customHeight="1">
      <c r="A12" s="26">
        <v>42659</v>
      </c>
      <c r="B12" s="93">
        <v>919.17</v>
      </c>
      <c r="C12" s="78" t="s">
        <v>124</v>
      </c>
      <c r="D12" s="2" t="s">
        <v>65</v>
      </c>
      <c r="E12" s="2" t="s">
        <v>66</v>
      </c>
      <c r="F12" s="2" t="s">
        <v>67</v>
      </c>
      <c r="G12" s="79"/>
    </row>
    <row r="13" spans="1:7" ht="18" customHeight="1">
      <c r="A13" s="26">
        <v>42664</v>
      </c>
      <c r="B13" s="93">
        <v>283.22</v>
      </c>
      <c r="C13" s="78" t="s">
        <v>124</v>
      </c>
      <c r="D13" s="2" t="s">
        <v>45</v>
      </c>
      <c r="E13" s="2" t="s">
        <v>109</v>
      </c>
      <c r="F13" s="2" t="s">
        <v>111</v>
      </c>
      <c r="G13" s="79"/>
    </row>
    <row r="14" spans="1:7" ht="18" customHeight="1">
      <c r="A14" s="26">
        <v>42667</v>
      </c>
      <c r="B14" s="93">
        <v>182.04</v>
      </c>
      <c r="C14" s="78" t="s">
        <v>114</v>
      </c>
      <c r="D14" s="2" t="s">
        <v>45</v>
      </c>
      <c r="E14" s="2" t="s">
        <v>112</v>
      </c>
      <c r="F14" s="2" t="s">
        <v>113</v>
      </c>
      <c r="G14" s="79"/>
    </row>
    <row r="15" spans="1:7" ht="18" customHeight="1">
      <c r="A15" s="26" t="s">
        <v>149</v>
      </c>
      <c r="B15" s="93">
        <v>74.73</v>
      </c>
      <c r="C15" s="78" t="s">
        <v>124</v>
      </c>
      <c r="D15" s="2" t="s">
        <v>132</v>
      </c>
      <c r="E15" s="2" t="s">
        <v>109</v>
      </c>
      <c r="G15" s="79"/>
    </row>
    <row r="16" spans="1:7" ht="18" customHeight="1">
      <c r="A16" s="26">
        <v>42657</v>
      </c>
      <c r="B16" s="93">
        <v>75.08</v>
      </c>
      <c r="C16" s="78" t="s">
        <v>124</v>
      </c>
      <c r="D16" s="2" t="s">
        <v>132</v>
      </c>
      <c r="E16" s="2" t="s">
        <v>109</v>
      </c>
      <c r="F16" s="2" t="s">
        <v>110</v>
      </c>
      <c r="G16" s="79"/>
    </row>
    <row r="17" spans="1:7" ht="18" customHeight="1">
      <c r="A17" s="26">
        <v>42657</v>
      </c>
      <c r="B17" s="93">
        <v>43.15</v>
      </c>
      <c r="C17" s="78" t="s">
        <v>124</v>
      </c>
      <c r="D17" s="2" t="s">
        <v>132</v>
      </c>
      <c r="E17" s="2" t="s">
        <v>109</v>
      </c>
      <c r="F17" s="2" t="s">
        <v>110</v>
      </c>
      <c r="G17" s="79"/>
    </row>
    <row r="18" spans="1:7" ht="18" customHeight="1">
      <c r="A18" s="26">
        <v>42660</v>
      </c>
      <c r="B18" s="93">
        <v>163.46</v>
      </c>
      <c r="C18" s="78" t="s">
        <v>124</v>
      </c>
      <c r="D18" s="2" t="s">
        <v>167</v>
      </c>
      <c r="E18" s="2" t="s">
        <v>109</v>
      </c>
      <c r="F18" s="2" t="s">
        <v>168</v>
      </c>
      <c r="G18" s="79" t="s">
        <v>119</v>
      </c>
    </row>
    <row r="19" spans="1:7" ht="18" customHeight="1">
      <c r="A19" s="30">
        <v>42666</v>
      </c>
      <c r="B19" s="68">
        <v>144.7</v>
      </c>
      <c r="C19" s="16" t="s">
        <v>124</v>
      </c>
      <c r="D19" s="16" t="s">
        <v>150</v>
      </c>
      <c r="E19" s="16"/>
      <c r="F19" s="16"/>
      <c r="G19" s="79"/>
    </row>
    <row r="20" spans="1:7" ht="18" customHeight="1">
      <c r="A20" s="30">
        <v>42667</v>
      </c>
      <c r="B20" s="68">
        <v>286.91</v>
      </c>
      <c r="C20" s="16" t="s">
        <v>124</v>
      </c>
      <c r="D20" s="16" t="s">
        <v>45</v>
      </c>
      <c r="E20" s="16" t="s">
        <v>109</v>
      </c>
      <c r="F20" s="16" t="s">
        <v>110</v>
      </c>
      <c r="G20" s="79"/>
    </row>
    <row r="21" spans="1:7" ht="18" customHeight="1">
      <c r="A21" s="30"/>
      <c r="B21" s="68"/>
      <c r="C21" s="16"/>
      <c r="D21" s="16"/>
      <c r="E21" s="16"/>
      <c r="F21" s="16"/>
      <c r="G21" s="79"/>
    </row>
    <row r="22" spans="1:7" ht="12.75">
      <c r="A22" s="91" t="s">
        <v>33</v>
      </c>
      <c r="B22" s="94">
        <f>SUM(B5:B20)</f>
        <v>9744.55</v>
      </c>
      <c r="G22" s="79"/>
    </row>
    <row r="23" ht="12.75">
      <c r="C23" s="49"/>
    </row>
    <row r="24" spans="1:6" ht="22.5" customHeight="1">
      <c r="A24" s="24" t="s">
        <v>3</v>
      </c>
      <c r="B24" s="109" t="s">
        <v>7</v>
      </c>
      <c r="C24" s="109"/>
      <c r="D24" s="4"/>
      <c r="E24" s="4"/>
      <c r="F24" s="4"/>
    </row>
    <row r="25" spans="1:6" ht="18.75" customHeight="1">
      <c r="A25" s="27" t="s">
        <v>0</v>
      </c>
      <c r="B25" s="9" t="s">
        <v>2</v>
      </c>
      <c r="C25" s="3" t="s">
        <v>22</v>
      </c>
      <c r="D25" s="3" t="s">
        <v>6</v>
      </c>
      <c r="E25" s="3" t="s">
        <v>1</v>
      </c>
      <c r="F25" s="3"/>
    </row>
    <row r="26" spans="1:5" ht="12.75">
      <c r="A26" s="32">
        <v>42565</v>
      </c>
      <c r="B26" s="10">
        <v>45.32</v>
      </c>
      <c r="C26" s="49" t="s">
        <v>41</v>
      </c>
      <c r="D26" s="2" t="s">
        <v>72</v>
      </c>
      <c r="E26" s="2" t="s">
        <v>40</v>
      </c>
    </row>
    <row r="27" spans="1:5" ht="12.75">
      <c r="A27" s="32">
        <v>42618</v>
      </c>
      <c r="B27" s="10">
        <v>111.47</v>
      </c>
      <c r="C27" s="78" t="s">
        <v>116</v>
      </c>
      <c r="D27" s="2" t="s">
        <v>117</v>
      </c>
      <c r="E27" s="2" t="s">
        <v>78</v>
      </c>
    </row>
    <row r="28" spans="1:5" ht="12.75">
      <c r="A28" s="32">
        <v>42651</v>
      </c>
      <c r="B28" s="10">
        <v>200</v>
      </c>
      <c r="C28" s="78" t="s">
        <v>124</v>
      </c>
      <c r="D28" s="2" t="s">
        <v>84</v>
      </c>
      <c r="E28" s="2" t="s">
        <v>93</v>
      </c>
    </row>
    <row r="29" spans="1:5" ht="12.75">
      <c r="A29" s="32">
        <v>42651</v>
      </c>
      <c r="B29" s="10">
        <v>7395.16</v>
      </c>
      <c r="C29" s="78" t="s">
        <v>124</v>
      </c>
      <c r="D29" s="2" t="s">
        <v>92</v>
      </c>
      <c r="E29" s="2" t="s">
        <v>93</v>
      </c>
    </row>
    <row r="30" spans="1:5" ht="12.75">
      <c r="A30" s="32">
        <v>42651</v>
      </c>
      <c r="B30" s="10">
        <v>393.75</v>
      </c>
      <c r="C30" s="78" t="s">
        <v>124</v>
      </c>
      <c r="D30" s="2" t="s">
        <v>92</v>
      </c>
      <c r="E30" s="2" t="s">
        <v>102</v>
      </c>
    </row>
    <row r="31" spans="1:5" ht="12.75">
      <c r="A31" s="32">
        <v>42651</v>
      </c>
      <c r="B31" s="10">
        <v>221</v>
      </c>
      <c r="C31" s="78" t="s">
        <v>124</v>
      </c>
      <c r="D31" s="2" t="s">
        <v>104</v>
      </c>
      <c r="E31" s="2" t="s">
        <v>103</v>
      </c>
    </row>
    <row r="32" spans="1:5" ht="12.75">
      <c r="A32" s="32">
        <v>42651</v>
      </c>
      <c r="B32" s="10">
        <v>291.1</v>
      </c>
      <c r="C32" s="78" t="s">
        <v>114</v>
      </c>
      <c r="D32" s="2" t="s">
        <v>92</v>
      </c>
      <c r="E32" s="2" t="s">
        <v>115</v>
      </c>
    </row>
    <row r="33" spans="1:5" ht="12.75">
      <c r="A33" s="32">
        <v>42651</v>
      </c>
      <c r="B33" s="10">
        <v>389</v>
      </c>
      <c r="C33" s="78" t="s">
        <v>124</v>
      </c>
      <c r="D33" s="2" t="s">
        <v>92</v>
      </c>
      <c r="E33" s="2" t="s">
        <v>166</v>
      </c>
    </row>
    <row r="34" spans="1:7" ht="18" customHeight="1">
      <c r="A34" s="32">
        <v>42651</v>
      </c>
      <c r="B34" s="100">
        <v>25</v>
      </c>
      <c r="C34" s="78" t="s">
        <v>124</v>
      </c>
      <c r="D34" s="2" t="s">
        <v>100</v>
      </c>
      <c r="E34" s="2" t="s">
        <v>101</v>
      </c>
      <c r="G34" s="80"/>
    </row>
    <row r="35" spans="1:7" ht="18" customHeight="1">
      <c r="A35" s="32">
        <v>42651</v>
      </c>
      <c r="B35" s="100">
        <v>72.27</v>
      </c>
      <c r="C35" s="78" t="s">
        <v>124</v>
      </c>
      <c r="D35" s="2" t="s">
        <v>42</v>
      </c>
      <c r="E35" s="2" t="s">
        <v>130</v>
      </c>
      <c r="G35" s="80"/>
    </row>
    <row r="36" spans="1:7" ht="18" customHeight="1">
      <c r="A36" s="32">
        <v>42651</v>
      </c>
      <c r="B36" s="100">
        <v>132.46</v>
      </c>
      <c r="C36" s="78" t="s">
        <v>124</v>
      </c>
      <c r="D36" s="2" t="s">
        <v>42</v>
      </c>
      <c r="E36" s="2" t="s">
        <v>146</v>
      </c>
      <c r="G36" s="80"/>
    </row>
    <row r="37" spans="1:7" ht="18" customHeight="1">
      <c r="A37" s="32">
        <v>42651</v>
      </c>
      <c r="B37" s="100">
        <v>499.08</v>
      </c>
      <c r="C37" s="78" t="s">
        <v>124</v>
      </c>
      <c r="D37" s="2" t="s">
        <v>132</v>
      </c>
      <c r="E37" s="2" t="s">
        <v>147</v>
      </c>
      <c r="G37" s="80"/>
    </row>
    <row r="38" spans="1:7" ht="18" customHeight="1">
      <c r="A38" s="26" t="s">
        <v>154</v>
      </c>
      <c r="B38" s="100">
        <v>584.08</v>
      </c>
      <c r="C38" s="78" t="s">
        <v>124</v>
      </c>
      <c r="D38" s="2" t="s">
        <v>155</v>
      </c>
      <c r="E38" s="2" t="s">
        <v>147</v>
      </c>
      <c r="G38" s="80"/>
    </row>
    <row r="39" spans="1:7" ht="18" customHeight="1">
      <c r="A39" s="32">
        <v>42651</v>
      </c>
      <c r="B39" s="100">
        <v>132.46</v>
      </c>
      <c r="C39" s="78" t="s">
        <v>124</v>
      </c>
      <c r="D39" s="2" t="s">
        <v>156</v>
      </c>
      <c r="E39" s="2" t="s">
        <v>102</v>
      </c>
      <c r="G39" s="80"/>
    </row>
    <row r="40" spans="2:7" ht="18" customHeight="1">
      <c r="B40" s="100"/>
      <c r="C40" s="78"/>
      <c r="G40" s="80"/>
    </row>
    <row r="41" spans="2:7" ht="18" customHeight="1">
      <c r="B41" s="100"/>
      <c r="C41" s="78"/>
      <c r="G41" s="80"/>
    </row>
    <row r="42" spans="1:7" s="50" customFormat="1" ht="15.75" customHeight="1">
      <c r="A42" s="92" t="s">
        <v>33</v>
      </c>
      <c r="B42" s="95">
        <f>SUM(B26:B39)</f>
        <v>10492.15</v>
      </c>
      <c r="G42" s="81"/>
    </row>
    <row r="43" spans="1:3" ht="18" customHeight="1">
      <c r="A43" s="26"/>
      <c r="B43" s="67"/>
      <c r="C43" s="49"/>
    </row>
    <row r="44" spans="1:6" s="44" customFormat="1" ht="21.75" customHeight="1">
      <c r="A44" s="28" t="s">
        <v>8</v>
      </c>
      <c r="B44" s="101" t="s">
        <v>4</v>
      </c>
      <c r="C44" s="101"/>
      <c r="D44" s="5"/>
      <c r="E44" s="5"/>
      <c r="F44" s="5"/>
    </row>
    <row r="45" spans="1:6" s="17" customFormat="1" ht="25.5" customHeight="1">
      <c r="A45" s="27" t="s">
        <v>0</v>
      </c>
      <c r="B45" s="9" t="s">
        <v>2</v>
      </c>
      <c r="C45" s="3" t="s">
        <v>22</v>
      </c>
      <c r="D45" s="3" t="s">
        <v>6</v>
      </c>
      <c r="E45" s="3" t="s">
        <v>1</v>
      </c>
      <c r="F45" s="3"/>
    </row>
    <row r="46" spans="1:2" s="17" customFormat="1" ht="25.5" customHeight="1">
      <c r="A46" s="76"/>
      <c r="B46" s="77"/>
    </row>
    <row r="47" spans="1:7" ht="15" customHeight="1">
      <c r="A47" s="62">
        <v>42580</v>
      </c>
      <c r="B47" s="65">
        <v>66</v>
      </c>
      <c r="C47" s="16" t="s">
        <v>120</v>
      </c>
      <c r="D47" s="16" t="s">
        <v>47</v>
      </c>
      <c r="E47" s="16" t="s">
        <v>48</v>
      </c>
      <c r="F47" s="86"/>
      <c r="G47" s="79"/>
    </row>
    <row r="48" spans="1:7" ht="15" customHeight="1">
      <c r="A48" s="62">
        <v>42580</v>
      </c>
      <c r="B48" s="65">
        <v>18.5</v>
      </c>
      <c r="C48" s="16" t="s">
        <v>120</v>
      </c>
      <c r="D48" s="16" t="s">
        <v>50</v>
      </c>
      <c r="E48" s="16" t="s">
        <v>49</v>
      </c>
      <c r="F48" s="16"/>
      <c r="G48" s="79"/>
    </row>
    <row r="49" spans="1:7" ht="15" customHeight="1">
      <c r="A49" s="62">
        <v>42579</v>
      </c>
      <c r="B49" s="65">
        <v>113</v>
      </c>
      <c r="C49" s="16" t="s">
        <v>120</v>
      </c>
      <c r="D49" s="16" t="s">
        <v>45</v>
      </c>
      <c r="E49" s="16" t="s">
        <v>118</v>
      </c>
      <c r="F49" s="16" t="s">
        <v>119</v>
      </c>
      <c r="G49" s="79"/>
    </row>
    <row r="50" spans="1:7" s="48" customFormat="1" ht="18" customHeight="1">
      <c r="A50" s="32">
        <v>42585</v>
      </c>
      <c r="B50" s="67">
        <v>71.26</v>
      </c>
      <c r="C50" s="78" t="s">
        <v>51</v>
      </c>
      <c r="D50" s="2" t="s">
        <v>47</v>
      </c>
      <c r="E50" s="2" t="s">
        <v>48</v>
      </c>
      <c r="F50" s="52"/>
      <c r="G50" s="82"/>
    </row>
    <row r="51" spans="1:7" ht="18" customHeight="1">
      <c r="A51" s="32">
        <v>42586</v>
      </c>
      <c r="B51" s="67">
        <v>15.3</v>
      </c>
      <c r="C51" s="78" t="s">
        <v>51</v>
      </c>
      <c r="D51" s="2" t="s">
        <v>44</v>
      </c>
      <c r="E51" s="2" t="s">
        <v>52</v>
      </c>
      <c r="F51" s="52"/>
      <c r="G51" s="80"/>
    </row>
    <row r="52" spans="1:7" s="48" customFormat="1" ht="18" customHeight="1">
      <c r="A52" s="32">
        <v>42586</v>
      </c>
      <c r="B52" s="67">
        <v>166</v>
      </c>
      <c r="C52" s="78" t="s">
        <v>51</v>
      </c>
      <c r="D52" s="2" t="s">
        <v>42</v>
      </c>
      <c r="E52" s="2" t="s">
        <v>71</v>
      </c>
      <c r="F52" s="52"/>
      <c r="G52" s="82"/>
    </row>
    <row r="53" spans="1:7" ht="18" customHeight="1">
      <c r="A53" s="32">
        <v>42587</v>
      </c>
      <c r="B53" s="67">
        <v>14</v>
      </c>
      <c r="C53" s="78" t="s">
        <v>53</v>
      </c>
      <c r="D53" s="2" t="s">
        <v>58</v>
      </c>
      <c r="E53" s="2" t="s">
        <v>55</v>
      </c>
      <c r="F53" s="52"/>
      <c r="G53" s="80"/>
    </row>
    <row r="54" spans="1:7" ht="18" customHeight="1">
      <c r="A54" s="32">
        <v>42587</v>
      </c>
      <c r="B54" s="67">
        <v>5.5</v>
      </c>
      <c r="C54" s="78" t="s">
        <v>53</v>
      </c>
      <c r="D54" s="2" t="s">
        <v>54</v>
      </c>
      <c r="E54" s="2" t="s">
        <v>55</v>
      </c>
      <c r="F54" s="52"/>
      <c r="G54" s="80"/>
    </row>
    <row r="55" spans="1:7" ht="15.75" customHeight="1">
      <c r="A55" s="32">
        <v>42587</v>
      </c>
      <c r="B55" s="67">
        <v>271.32</v>
      </c>
      <c r="C55" s="78" t="s">
        <v>53</v>
      </c>
      <c r="D55" s="2" t="s">
        <v>57</v>
      </c>
      <c r="E55" s="2" t="s">
        <v>56</v>
      </c>
      <c r="G55" s="80"/>
    </row>
    <row r="56" spans="1:7" ht="15.75" customHeight="1">
      <c r="A56" s="32">
        <v>42591</v>
      </c>
      <c r="B56" s="67">
        <v>6.5</v>
      </c>
      <c r="C56" s="78" t="s">
        <v>125</v>
      </c>
      <c r="D56" s="2" t="s">
        <v>54</v>
      </c>
      <c r="E56" s="2" t="s">
        <v>48</v>
      </c>
      <c r="G56" s="80"/>
    </row>
    <row r="57" spans="1:7" ht="15.75" customHeight="1">
      <c r="A57" s="32">
        <v>42597</v>
      </c>
      <c r="B57" s="67">
        <v>35</v>
      </c>
      <c r="C57" s="78" t="s">
        <v>120</v>
      </c>
      <c r="D57" s="2" t="s">
        <v>59</v>
      </c>
      <c r="E57" s="2" t="s">
        <v>60</v>
      </c>
      <c r="G57" s="80"/>
    </row>
    <row r="58" spans="1:7" ht="15.75" customHeight="1">
      <c r="A58" s="32">
        <v>42597</v>
      </c>
      <c r="B58" s="67">
        <v>72.3</v>
      </c>
      <c r="C58" s="78" t="s">
        <v>120</v>
      </c>
      <c r="D58" s="2" t="s">
        <v>61</v>
      </c>
      <c r="E58" s="2" t="s">
        <v>62</v>
      </c>
      <c r="G58" s="80"/>
    </row>
    <row r="59" spans="1:7" ht="15.75" customHeight="1">
      <c r="A59" s="32">
        <v>42597</v>
      </c>
      <c r="B59" s="67">
        <v>165</v>
      </c>
      <c r="C59" s="78" t="s">
        <v>120</v>
      </c>
      <c r="D59" s="2" t="s">
        <v>45</v>
      </c>
      <c r="E59" s="2" t="s">
        <v>81</v>
      </c>
      <c r="G59" s="80"/>
    </row>
    <row r="60" spans="1:7" ht="15.75" customHeight="1">
      <c r="A60" s="32">
        <v>42598</v>
      </c>
      <c r="B60" s="67">
        <v>17.8</v>
      </c>
      <c r="C60" s="78" t="s">
        <v>120</v>
      </c>
      <c r="D60" s="2" t="s">
        <v>61</v>
      </c>
      <c r="E60" s="2" t="s">
        <v>63</v>
      </c>
      <c r="G60" s="80"/>
    </row>
    <row r="61" spans="1:7" ht="15.75" customHeight="1">
      <c r="A61" s="32">
        <v>42598</v>
      </c>
      <c r="B61" s="67">
        <v>23</v>
      </c>
      <c r="C61" s="78" t="s">
        <v>120</v>
      </c>
      <c r="D61" s="2" t="s">
        <v>50</v>
      </c>
      <c r="E61" s="2" t="s">
        <v>64</v>
      </c>
      <c r="G61" s="80"/>
    </row>
    <row r="62" spans="1:7" ht="15.75" customHeight="1">
      <c r="A62" s="32">
        <v>42608</v>
      </c>
      <c r="B62" s="67">
        <v>70</v>
      </c>
      <c r="C62" s="78" t="s">
        <v>53</v>
      </c>
      <c r="D62" s="2" t="s">
        <v>82</v>
      </c>
      <c r="E62" s="2" t="s">
        <v>83</v>
      </c>
      <c r="G62" s="80"/>
    </row>
    <row r="63" spans="1:7" ht="15.75" customHeight="1">
      <c r="A63" s="30">
        <v>42625</v>
      </c>
      <c r="B63" s="68">
        <v>37.5</v>
      </c>
      <c r="C63" s="16" t="s">
        <v>126</v>
      </c>
      <c r="D63" s="16" t="s">
        <v>47</v>
      </c>
      <c r="E63" s="16" t="s">
        <v>48</v>
      </c>
      <c r="F63" s="16"/>
      <c r="G63" s="79"/>
    </row>
    <row r="64" spans="1:7" ht="15.75" customHeight="1">
      <c r="A64" s="30">
        <v>42635</v>
      </c>
      <c r="B64" s="68">
        <v>37.5</v>
      </c>
      <c r="C64" s="16" t="s">
        <v>120</v>
      </c>
      <c r="D64" s="16" t="s">
        <v>47</v>
      </c>
      <c r="E64" s="16" t="s">
        <v>48</v>
      </c>
      <c r="F64" s="16"/>
      <c r="G64" s="79"/>
    </row>
    <row r="65" spans="1:7" ht="15.75" customHeight="1">
      <c r="A65" s="30">
        <v>42635</v>
      </c>
      <c r="B65" s="68">
        <v>298</v>
      </c>
      <c r="C65" s="16" t="s">
        <v>120</v>
      </c>
      <c r="D65" s="16" t="s">
        <v>45</v>
      </c>
      <c r="E65" s="16" t="s">
        <v>108</v>
      </c>
      <c r="F65" s="16"/>
      <c r="G65" s="79"/>
    </row>
    <row r="66" spans="1:7" ht="15.75" customHeight="1">
      <c r="A66" s="30">
        <v>42635</v>
      </c>
      <c r="B66" s="68">
        <v>23</v>
      </c>
      <c r="C66" s="16" t="s">
        <v>120</v>
      </c>
      <c r="D66" s="16" t="s">
        <v>50</v>
      </c>
      <c r="E66" s="16" t="s">
        <v>64</v>
      </c>
      <c r="F66" s="16"/>
      <c r="G66" s="79"/>
    </row>
    <row r="67" spans="1:7" ht="15.75" customHeight="1">
      <c r="A67" s="30">
        <v>42639</v>
      </c>
      <c r="B67" s="68">
        <v>4.5</v>
      </c>
      <c r="C67" s="16"/>
      <c r="D67" s="16" t="s">
        <v>54</v>
      </c>
      <c r="E67" s="16" t="s">
        <v>48</v>
      </c>
      <c r="F67" s="16"/>
      <c r="G67" s="79"/>
    </row>
    <row r="68" spans="1:7" ht="15.75" customHeight="1">
      <c r="A68" s="30">
        <v>42639</v>
      </c>
      <c r="B68" s="68">
        <v>6.5</v>
      </c>
      <c r="C68" s="16"/>
      <c r="D68" s="16" t="s">
        <v>54</v>
      </c>
      <c r="E68" s="16" t="s">
        <v>48</v>
      </c>
      <c r="F68" s="16"/>
      <c r="G68" s="79"/>
    </row>
    <row r="69" spans="1:7" ht="15.75" customHeight="1">
      <c r="A69" s="30">
        <v>42649</v>
      </c>
      <c r="B69" s="68">
        <v>92</v>
      </c>
      <c r="C69" s="16" t="s">
        <v>120</v>
      </c>
      <c r="D69" s="16" t="s">
        <v>47</v>
      </c>
      <c r="E69" s="16" t="s">
        <v>48</v>
      </c>
      <c r="F69" s="16"/>
      <c r="G69" s="79"/>
    </row>
    <row r="70" spans="1:7" ht="15.75" customHeight="1">
      <c r="A70" s="30">
        <v>42670</v>
      </c>
      <c r="B70" s="68">
        <v>32.6</v>
      </c>
      <c r="C70" s="16" t="s">
        <v>136</v>
      </c>
      <c r="D70" s="16" t="s">
        <v>61</v>
      </c>
      <c r="E70" s="16" t="s">
        <v>48</v>
      </c>
      <c r="F70" s="16"/>
      <c r="G70" s="79"/>
    </row>
    <row r="71" spans="1:7" ht="15.75" customHeight="1">
      <c r="A71" s="30">
        <v>42684</v>
      </c>
      <c r="B71" s="68">
        <v>33</v>
      </c>
      <c r="C71" s="16" t="s">
        <v>138</v>
      </c>
      <c r="D71" s="16" t="s">
        <v>47</v>
      </c>
      <c r="E71" s="16" t="s">
        <v>48</v>
      </c>
      <c r="F71" s="16"/>
      <c r="G71" s="79"/>
    </row>
    <row r="72" spans="1:7" ht="15.75" customHeight="1">
      <c r="A72" s="30">
        <v>42689</v>
      </c>
      <c r="B72" s="68">
        <v>8.5</v>
      </c>
      <c r="C72" s="16" t="s">
        <v>151</v>
      </c>
      <c r="D72" s="16" t="s">
        <v>54</v>
      </c>
      <c r="E72" s="16" t="s">
        <v>48</v>
      </c>
      <c r="F72" s="16"/>
      <c r="G72" s="79"/>
    </row>
    <row r="73" spans="1:7" ht="15.75" customHeight="1">
      <c r="A73" s="30">
        <v>42691</v>
      </c>
      <c r="B73" s="68">
        <v>4.5</v>
      </c>
      <c r="C73" s="16"/>
      <c r="D73" s="16" t="s">
        <v>54</v>
      </c>
      <c r="E73" s="16" t="s">
        <v>48</v>
      </c>
      <c r="F73" s="16"/>
      <c r="G73" s="79"/>
    </row>
    <row r="74" spans="1:7" ht="15.75" customHeight="1">
      <c r="A74" s="30">
        <v>42709</v>
      </c>
      <c r="B74" s="68">
        <v>31</v>
      </c>
      <c r="C74" s="16" t="s">
        <v>137</v>
      </c>
      <c r="D74" s="16" t="s">
        <v>59</v>
      </c>
      <c r="E74" s="16" t="s">
        <v>77</v>
      </c>
      <c r="F74" s="16"/>
      <c r="G74" s="79"/>
    </row>
    <row r="75" spans="1:7" ht="15.75" customHeight="1">
      <c r="A75" s="30">
        <v>42710</v>
      </c>
      <c r="B75" s="68">
        <v>10.5</v>
      </c>
      <c r="C75" s="16" t="s">
        <v>137</v>
      </c>
      <c r="D75" s="16" t="s">
        <v>50</v>
      </c>
      <c r="E75" s="16" t="s">
        <v>64</v>
      </c>
      <c r="F75" s="16"/>
      <c r="G75" s="79"/>
    </row>
    <row r="76" spans="1:2" s="50" customFormat="1" ht="15.75" customHeight="1">
      <c r="A76" s="61"/>
      <c r="B76" s="64"/>
    </row>
    <row r="77" spans="1:2" s="50" customFormat="1" ht="15.75" customHeight="1">
      <c r="A77" s="61"/>
      <c r="B77" s="64"/>
    </row>
    <row r="78" spans="1:2" s="50" customFormat="1" ht="15.75" customHeight="1">
      <c r="A78" s="92" t="s">
        <v>33</v>
      </c>
      <c r="B78" s="95">
        <f>SUM(B47:B77)</f>
        <v>1749.58</v>
      </c>
    </row>
    <row r="79" spans="1:2" s="50" customFormat="1" ht="15.75" customHeight="1">
      <c r="A79" s="61"/>
      <c r="B79" s="69"/>
    </row>
    <row r="80" spans="1:3" ht="12.75">
      <c r="A80" s="54"/>
      <c r="B80" s="66"/>
      <c r="C80" s="49"/>
    </row>
    <row r="81" spans="1:6" s="44" customFormat="1" ht="30" customHeight="1">
      <c r="A81" s="29" t="s">
        <v>8</v>
      </c>
      <c r="B81" s="102" t="s">
        <v>7</v>
      </c>
      <c r="C81" s="102"/>
      <c r="D81" s="18"/>
      <c r="E81" s="18"/>
      <c r="F81" s="18"/>
    </row>
    <row r="82" spans="1:9" ht="19.5" customHeight="1">
      <c r="A82" s="34" t="s">
        <v>0</v>
      </c>
      <c r="B82" s="35" t="s">
        <v>28</v>
      </c>
      <c r="C82" s="36" t="s">
        <v>22</v>
      </c>
      <c r="D82" s="36" t="s">
        <v>6</v>
      </c>
      <c r="E82" s="36" t="s">
        <v>1</v>
      </c>
      <c r="F82" s="37"/>
      <c r="G82" s="15"/>
      <c r="H82" s="15"/>
      <c r="I82" s="15"/>
    </row>
    <row r="84" spans="1:7" ht="15" customHeight="1">
      <c r="A84" s="62">
        <v>42569</v>
      </c>
      <c r="B84" s="65">
        <v>29.1</v>
      </c>
      <c r="C84" s="16" t="s">
        <v>122</v>
      </c>
      <c r="D84" s="16" t="s">
        <v>61</v>
      </c>
      <c r="E84" s="16" t="s">
        <v>85</v>
      </c>
      <c r="F84" s="86"/>
      <c r="G84" s="79"/>
    </row>
    <row r="85" spans="1:7" ht="15" customHeight="1">
      <c r="A85" s="62">
        <v>42574</v>
      </c>
      <c r="B85" s="65">
        <v>35.2</v>
      </c>
      <c r="C85" s="16" t="s">
        <v>121</v>
      </c>
      <c r="D85" s="16" t="s">
        <v>61</v>
      </c>
      <c r="E85" s="16" t="s">
        <v>86</v>
      </c>
      <c r="F85" s="86"/>
      <c r="G85" s="79"/>
    </row>
    <row r="86" spans="1:7" ht="15" customHeight="1">
      <c r="A86" s="62">
        <v>42579</v>
      </c>
      <c r="B86" s="65">
        <v>73</v>
      </c>
      <c r="C86" s="16" t="s">
        <v>120</v>
      </c>
      <c r="D86" s="16" t="s">
        <v>61</v>
      </c>
      <c r="E86" s="16" t="s">
        <v>73</v>
      </c>
      <c r="F86" s="86"/>
      <c r="G86" s="79"/>
    </row>
    <row r="87" spans="1:7" ht="15" customHeight="1">
      <c r="A87" s="62">
        <v>42579</v>
      </c>
      <c r="B87" s="65">
        <v>376.9</v>
      </c>
      <c r="C87" s="16" t="s">
        <v>120</v>
      </c>
      <c r="D87" s="16" t="s">
        <v>42</v>
      </c>
      <c r="E87" s="16" t="s">
        <v>76</v>
      </c>
      <c r="F87" s="86"/>
      <c r="G87" s="79"/>
    </row>
    <row r="88" spans="1:7" ht="15" customHeight="1">
      <c r="A88" s="62">
        <v>42580</v>
      </c>
      <c r="B88" s="65">
        <v>82.2</v>
      </c>
      <c r="C88" s="16" t="s">
        <v>120</v>
      </c>
      <c r="D88" s="16" t="s">
        <v>61</v>
      </c>
      <c r="E88" s="16" t="s">
        <v>88</v>
      </c>
      <c r="F88" s="86"/>
      <c r="G88" s="79"/>
    </row>
    <row r="89" spans="1:7" s="48" customFormat="1" ht="18" customHeight="1">
      <c r="A89" s="32">
        <v>42586</v>
      </c>
      <c r="B89" s="67">
        <v>166</v>
      </c>
      <c r="C89" s="78" t="s">
        <v>43</v>
      </c>
      <c r="D89" s="2" t="s">
        <v>42</v>
      </c>
      <c r="E89" s="2" t="s">
        <v>71</v>
      </c>
      <c r="F89" s="52"/>
      <c r="G89" s="82"/>
    </row>
    <row r="90" spans="1:7" ht="15" customHeight="1">
      <c r="A90" s="62">
        <v>42586</v>
      </c>
      <c r="B90" s="65">
        <v>355.44</v>
      </c>
      <c r="C90" s="16" t="s">
        <v>43</v>
      </c>
      <c r="D90" s="16" t="s">
        <v>74</v>
      </c>
      <c r="E90" s="16" t="s">
        <v>75</v>
      </c>
      <c r="F90" s="16"/>
      <c r="G90" s="79"/>
    </row>
    <row r="91" spans="1:7" ht="15.75" customHeight="1">
      <c r="A91" s="32">
        <v>42597</v>
      </c>
      <c r="B91" s="67">
        <v>349</v>
      </c>
      <c r="C91" s="78" t="s">
        <v>120</v>
      </c>
      <c r="D91" s="2" t="s">
        <v>42</v>
      </c>
      <c r="E91" s="2" t="s">
        <v>79</v>
      </c>
      <c r="G91" s="80"/>
    </row>
    <row r="92" spans="1:7" ht="15.75" customHeight="1">
      <c r="A92" s="32">
        <v>42597</v>
      </c>
      <c r="B92" s="67">
        <v>165</v>
      </c>
      <c r="C92" s="78" t="s">
        <v>120</v>
      </c>
      <c r="D92" s="2" t="s">
        <v>45</v>
      </c>
      <c r="E92" s="2" t="s">
        <v>89</v>
      </c>
      <c r="G92" s="80"/>
    </row>
    <row r="93" spans="1:7" ht="15" customHeight="1">
      <c r="A93" s="62">
        <v>42597</v>
      </c>
      <c r="B93" s="65">
        <v>4.28</v>
      </c>
      <c r="C93" s="50" t="s">
        <v>120</v>
      </c>
      <c r="D93" s="16" t="s">
        <v>44</v>
      </c>
      <c r="E93" s="16" t="s">
        <v>77</v>
      </c>
      <c r="F93" s="16"/>
      <c r="G93" s="79"/>
    </row>
    <row r="94" spans="1:7" ht="15" customHeight="1">
      <c r="A94" s="62">
        <v>42597</v>
      </c>
      <c r="B94" s="65">
        <v>31.4</v>
      </c>
      <c r="C94" s="50" t="s">
        <v>120</v>
      </c>
      <c r="D94" s="16" t="s">
        <v>61</v>
      </c>
      <c r="E94" s="16" t="s">
        <v>85</v>
      </c>
      <c r="F94" s="16"/>
      <c r="G94" s="79"/>
    </row>
    <row r="95" spans="1:7" ht="15" customHeight="1">
      <c r="A95" s="62">
        <v>42598</v>
      </c>
      <c r="B95" s="65">
        <v>42.7</v>
      </c>
      <c r="C95" s="50" t="s">
        <v>120</v>
      </c>
      <c r="D95" s="16" t="s">
        <v>61</v>
      </c>
      <c r="E95" s="16" t="s">
        <v>87</v>
      </c>
      <c r="F95" s="16"/>
      <c r="G95" s="79"/>
    </row>
    <row r="96" spans="1:7" ht="15" customHeight="1">
      <c r="A96" s="62">
        <v>42608</v>
      </c>
      <c r="B96" s="65">
        <v>30.9</v>
      </c>
      <c r="C96" s="50" t="s">
        <v>53</v>
      </c>
      <c r="D96" s="16" t="s">
        <v>61</v>
      </c>
      <c r="E96" s="16" t="s">
        <v>85</v>
      </c>
      <c r="F96" s="16"/>
      <c r="G96" s="79"/>
    </row>
    <row r="97" spans="1:7" ht="15" customHeight="1">
      <c r="A97" s="62">
        <v>42608</v>
      </c>
      <c r="B97" s="65">
        <v>70</v>
      </c>
      <c r="C97" s="50" t="s">
        <v>53</v>
      </c>
      <c r="D97" s="16" t="s">
        <v>74</v>
      </c>
      <c r="E97" s="16" t="s">
        <v>90</v>
      </c>
      <c r="F97" s="16"/>
      <c r="G97" s="79"/>
    </row>
    <row r="98" spans="1:7" ht="15" customHeight="1">
      <c r="A98" s="62">
        <v>42611</v>
      </c>
      <c r="B98" s="65">
        <v>57</v>
      </c>
      <c r="C98" s="50" t="s">
        <v>53</v>
      </c>
      <c r="D98" s="16" t="s">
        <v>61</v>
      </c>
      <c r="E98" s="16" t="s">
        <v>86</v>
      </c>
      <c r="F98" s="16"/>
      <c r="G98" s="79"/>
    </row>
    <row r="99" spans="1:7" ht="15.75" customHeight="1">
      <c r="A99" s="32">
        <v>42625</v>
      </c>
      <c r="B99" s="67">
        <v>201.1</v>
      </c>
      <c r="C99" s="78" t="s">
        <v>43</v>
      </c>
      <c r="D99" s="2" t="s">
        <v>42</v>
      </c>
      <c r="E99" s="2" t="s">
        <v>80</v>
      </c>
      <c r="G99" s="80"/>
    </row>
    <row r="100" spans="1:7" ht="15.75" customHeight="1">
      <c r="A100" s="32">
        <v>42625</v>
      </c>
      <c r="B100" s="67">
        <v>80.56</v>
      </c>
      <c r="C100" s="78" t="s">
        <v>43</v>
      </c>
      <c r="D100" s="2" t="s">
        <v>74</v>
      </c>
      <c r="E100" s="2" t="s">
        <v>75</v>
      </c>
      <c r="G100" s="80"/>
    </row>
    <row r="101" spans="1:7" ht="15.75" customHeight="1">
      <c r="A101" s="32">
        <v>42634</v>
      </c>
      <c r="B101" s="67">
        <v>73</v>
      </c>
      <c r="C101" s="78" t="s">
        <v>120</v>
      </c>
      <c r="D101" s="2" t="s">
        <v>127</v>
      </c>
      <c r="E101" s="2" t="s">
        <v>95</v>
      </c>
      <c r="G101" s="80"/>
    </row>
    <row r="102" spans="1:7" ht="15.75" customHeight="1">
      <c r="A102" s="32">
        <v>42634</v>
      </c>
      <c r="B102" s="67">
        <v>62</v>
      </c>
      <c r="C102" s="78" t="s">
        <v>120</v>
      </c>
      <c r="D102" s="2" t="s">
        <v>61</v>
      </c>
      <c r="E102" s="2" t="s">
        <v>105</v>
      </c>
      <c r="G102" s="80"/>
    </row>
    <row r="103" spans="1:7" ht="15.75" customHeight="1">
      <c r="A103" s="32">
        <v>42635</v>
      </c>
      <c r="B103" s="67">
        <v>70.2</v>
      </c>
      <c r="C103" s="78" t="s">
        <v>120</v>
      </c>
      <c r="D103" s="2" t="s">
        <v>61</v>
      </c>
      <c r="E103" s="2" t="s">
        <v>106</v>
      </c>
      <c r="G103" s="80"/>
    </row>
    <row r="104" spans="1:7" ht="15.75" customHeight="1">
      <c r="A104" s="32">
        <v>42635</v>
      </c>
      <c r="B104" s="67">
        <v>491</v>
      </c>
      <c r="C104" s="78" t="s">
        <v>120</v>
      </c>
      <c r="D104" s="2" t="s">
        <v>92</v>
      </c>
      <c r="E104" s="2" t="s">
        <v>94</v>
      </c>
      <c r="G104" s="80"/>
    </row>
    <row r="105" spans="1:7" ht="15.75" customHeight="1">
      <c r="A105" s="32">
        <v>42648</v>
      </c>
      <c r="B105" s="67">
        <v>164</v>
      </c>
      <c r="C105" s="78" t="s">
        <v>120</v>
      </c>
      <c r="D105" s="2" t="s">
        <v>42</v>
      </c>
      <c r="E105" s="2" t="s">
        <v>96</v>
      </c>
      <c r="G105" s="80"/>
    </row>
    <row r="106" spans="1:7" ht="15.75" customHeight="1">
      <c r="A106" s="32">
        <v>42649</v>
      </c>
      <c r="B106" s="67">
        <v>203.9</v>
      </c>
      <c r="C106" s="78" t="s">
        <v>120</v>
      </c>
      <c r="D106" s="2" t="s">
        <v>42</v>
      </c>
      <c r="E106" s="2" t="s">
        <v>97</v>
      </c>
      <c r="G106" s="80"/>
    </row>
    <row r="107" spans="1:7" ht="15.75" customHeight="1">
      <c r="A107" s="32">
        <v>42649</v>
      </c>
      <c r="B107" s="67">
        <v>40</v>
      </c>
      <c r="C107" s="78" t="s">
        <v>120</v>
      </c>
      <c r="D107" s="2" t="s">
        <v>127</v>
      </c>
      <c r="E107" s="2" t="s">
        <v>97</v>
      </c>
      <c r="G107" s="80"/>
    </row>
    <row r="108" spans="1:7" ht="15.75" customHeight="1">
      <c r="A108" s="32">
        <v>42649</v>
      </c>
      <c r="B108" s="67">
        <v>15</v>
      </c>
      <c r="C108" s="78" t="s">
        <v>120</v>
      </c>
      <c r="D108" s="2" t="s">
        <v>61</v>
      </c>
      <c r="E108" s="2" t="s">
        <v>129</v>
      </c>
      <c r="G108" s="80"/>
    </row>
    <row r="109" spans="1:7" ht="15" customHeight="1">
      <c r="A109" s="62">
        <v>42651</v>
      </c>
      <c r="B109" s="65">
        <v>25.5</v>
      </c>
      <c r="C109" s="16" t="s">
        <v>120</v>
      </c>
      <c r="D109" s="16" t="s">
        <v>50</v>
      </c>
      <c r="E109" s="16" t="s">
        <v>91</v>
      </c>
      <c r="F109" s="16"/>
      <c r="G109" s="79"/>
    </row>
    <row r="110" spans="1:7" ht="15" customHeight="1">
      <c r="A110" s="62">
        <v>42651</v>
      </c>
      <c r="B110" s="65">
        <v>32.7</v>
      </c>
      <c r="C110" s="16" t="s">
        <v>120</v>
      </c>
      <c r="D110" s="16" t="s">
        <v>61</v>
      </c>
      <c r="E110" s="16" t="s">
        <v>85</v>
      </c>
      <c r="F110" s="16"/>
      <c r="G110" s="79"/>
    </row>
    <row r="111" spans="1:7" ht="15" customHeight="1">
      <c r="A111" s="62">
        <v>42684</v>
      </c>
      <c r="B111" s="65">
        <v>380</v>
      </c>
      <c r="C111" s="16" t="s">
        <v>120</v>
      </c>
      <c r="D111" s="16" t="s">
        <v>42</v>
      </c>
      <c r="E111" s="16" t="s">
        <v>141</v>
      </c>
      <c r="F111" s="16"/>
      <c r="G111" s="79"/>
    </row>
    <row r="112" spans="1:7" ht="15" customHeight="1">
      <c r="A112" s="62">
        <v>42684</v>
      </c>
      <c r="B112" s="65">
        <v>71</v>
      </c>
      <c r="C112" s="16" t="s">
        <v>120</v>
      </c>
      <c r="D112" s="16" t="s">
        <v>61</v>
      </c>
      <c r="E112" s="16" t="s">
        <v>144</v>
      </c>
      <c r="F112" s="16"/>
      <c r="G112" s="79"/>
    </row>
    <row r="113" spans="1:7" ht="15" customHeight="1">
      <c r="A113" s="62">
        <v>42684</v>
      </c>
      <c r="B113" s="65">
        <v>65.8</v>
      </c>
      <c r="C113" s="16" t="s">
        <v>120</v>
      </c>
      <c r="D113" s="16" t="s">
        <v>61</v>
      </c>
      <c r="E113" s="16" t="s">
        <v>106</v>
      </c>
      <c r="F113" s="16"/>
      <c r="G113" s="79"/>
    </row>
    <row r="114" spans="1:7" ht="15" customHeight="1">
      <c r="A114" s="62">
        <v>42685</v>
      </c>
      <c r="B114" s="65">
        <v>26.8</v>
      </c>
      <c r="C114" s="16" t="s">
        <v>120</v>
      </c>
      <c r="D114" s="16" t="s">
        <v>61</v>
      </c>
      <c r="E114" s="16" t="s">
        <v>85</v>
      </c>
      <c r="F114" s="16"/>
      <c r="G114" s="79"/>
    </row>
    <row r="115" spans="1:7" ht="15" customHeight="1">
      <c r="A115" s="62">
        <v>42689</v>
      </c>
      <c r="B115" s="65">
        <v>30.2</v>
      </c>
      <c r="C115" s="16" t="s">
        <v>120</v>
      </c>
      <c r="D115" s="16" t="s">
        <v>61</v>
      </c>
      <c r="E115" s="16" t="s">
        <v>86</v>
      </c>
      <c r="F115" s="16"/>
      <c r="G115" s="79"/>
    </row>
    <row r="116" spans="1:7" ht="15" customHeight="1">
      <c r="A116" s="62">
        <v>42691</v>
      </c>
      <c r="B116" s="65">
        <v>35.2</v>
      </c>
      <c r="C116" s="16" t="s">
        <v>43</v>
      </c>
      <c r="D116" s="16" t="s">
        <v>61</v>
      </c>
      <c r="E116" s="16" t="s">
        <v>85</v>
      </c>
      <c r="F116" s="16"/>
      <c r="G116" s="79"/>
    </row>
    <row r="117" spans="1:7" ht="15" customHeight="1">
      <c r="A117" s="62">
        <v>42691</v>
      </c>
      <c r="B117" s="65">
        <v>402</v>
      </c>
      <c r="C117" s="16" t="s">
        <v>43</v>
      </c>
      <c r="D117" s="16" t="s">
        <v>42</v>
      </c>
      <c r="E117" s="16" t="s">
        <v>142</v>
      </c>
      <c r="F117" s="16"/>
      <c r="G117" s="79"/>
    </row>
    <row r="118" spans="1:7" ht="15" customHeight="1">
      <c r="A118" s="62">
        <v>42691</v>
      </c>
      <c r="B118" s="65">
        <v>72</v>
      </c>
      <c r="C118" s="16" t="s">
        <v>43</v>
      </c>
      <c r="D118" s="16" t="s">
        <v>42</v>
      </c>
      <c r="E118" s="16" t="s">
        <v>153</v>
      </c>
      <c r="F118" s="16"/>
      <c r="G118" s="79"/>
    </row>
    <row r="119" spans="1:7" ht="15" customHeight="1">
      <c r="A119" s="62">
        <v>42689</v>
      </c>
      <c r="B119" s="65">
        <v>85</v>
      </c>
      <c r="C119" s="16" t="s">
        <v>120</v>
      </c>
      <c r="D119" s="16" t="s">
        <v>45</v>
      </c>
      <c r="E119" s="16" t="s">
        <v>148</v>
      </c>
      <c r="F119" s="16"/>
      <c r="G119" s="79"/>
    </row>
    <row r="120" spans="1:7" ht="15" customHeight="1">
      <c r="A120" s="62">
        <v>42692</v>
      </c>
      <c r="B120" s="65">
        <v>11.5</v>
      </c>
      <c r="C120" s="16" t="s">
        <v>43</v>
      </c>
      <c r="D120" s="16" t="s">
        <v>50</v>
      </c>
      <c r="E120" s="16" t="s">
        <v>152</v>
      </c>
      <c r="F120" s="16"/>
      <c r="G120" s="79"/>
    </row>
    <row r="121" spans="1:7" ht="15" customHeight="1">
      <c r="A121" s="62">
        <v>42693</v>
      </c>
      <c r="B121" s="65">
        <v>36.7</v>
      </c>
      <c r="C121" s="16" t="s">
        <v>43</v>
      </c>
      <c r="D121" s="16" t="s">
        <v>61</v>
      </c>
      <c r="E121" s="16" t="s">
        <v>145</v>
      </c>
      <c r="F121" s="16"/>
      <c r="G121" s="79"/>
    </row>
    <row r="122" spans="1:7" ht="15" customHeight="1">
      <c r="A122" s="62">
        <v>42709</v>
      </c>
      <c r="B122" s="65">
        <v>212</v>
      </c>
      <c r="C122" s="16" t="s">
        <v>131</v>
      </c>
      <c r="D122" s="16" t="s">
        <v>42</v>
      </c>
      <c r="E122" s="16" t="s">
        <v>128</v>
      </c>
      <c r="F122" s="16"/>
      <c r="G122" s="79"/>
    </row>
    <row r="123" spans="1:7" ht="15" customHeight="1">
      <c r="A123" s="62">
        <v>42709</v>
      </c>
      <c r="B123" s="65">
        <v>175</v>
      </c>
      <c r="C123" s="16" t="s">
        <v>158</v>
      </c>
      <c r="D123" s="16" t="s">
        <v>45</v>
      </c>
      <c r="E123" s="16" t="s">
        <v>89</v>
      </c>
      <c r="F123" s="16"/>
      <c r="G123" s="79"/>
    </row>
    <row r="124" spans="1:7" ht="15" customHeight="1">
      <c r="A124" s="62">
        <v>42709</v>
      </c>
      <c r="B124" s="65">
        <v>31.6</v>
      </c>
      <c r="C124" s="16" t="s">
        <v>158</v>
      </c>
      <c r="D124" s="16" t="s">
        <v>61</v>
      </c>
      <c r="E124" s="16" t="s">
        <v>85</v>
      </c>
      <c r="F124" s="16"/>
      <c r="G124" s="79"/>
    </row>
    <row r="125" spans="1:7" ht="15" customHeight="1">
      <c r="A125" s="62">
        <v>42709</v>
      </c>
      <c r="B125" s="65">
        <v>13.4</v>
      </c>
      <c r="C125" s="16" t="s">
        <v>158</v>
      </c>
      <c r="D125" s="16" t="s">
        <v>61</v>
      </c>
      <c r="E125" s="16" t="s">
        <v>157</v>
      </c>
      <c r="F125" s="16"/>
      <c r="G125" s="79"/>
    </row>
    <row r="126" spans="1:7" ht="15" customHeight="1">
      <c r="A126" s="62">
        <v>42709</v>
      </c>
      <c r="B126" s="65">
        <v>68</v>
      </c>
      <c r="C126" s="16" t="s">
        <v>158</v>
      </c>
      <c r="D126" s="16" t="s">
        <v>61</v>
      </c>
      <c r="E126" s="16" t="s">
        <v>159</v>
      </c>
      <c r="F126" s="16"/>
      <c r="G126" s="79"/>
    </row>
    <row r="127" spans="1:7" ht="15" customHeight="1">
      <c r="A127" s="62">
        <v>42709</v>
      </c>
      <c r="B127" s="65">
        <v>12.2</v>
      </c>
      <c r="C127" s="16" t="s">
        <v>158</v>
      </c>
      <c r="D127" s="16" t="s">
        <v>61</v>
      </c>
      <c r="E127" s="16" t="s">
        <v>160</v>
      </c>
      <c r="F127" s="16"/>
      <c r="G127" s="79"/>
    </row>
    <row r="128" spans="1:7" ht="15" customHeight="1">
      <c r="A128" s="62">
        <v>42710</v>
      </c>
      <c r="B128" s="65">
        <v>72</v>
      </c>
      <c r="C128" s="16" t="s">
        <v>158</v>
      </c>
      <c r="D128" s="16" t="s">
        <v>61</v>
      </c>
      <c r="E128" s="16" t="s">
        <v>106</v>
      </c>
      <c r="F128" s="16"/>
      <c r="G128" s="79"/>
    </row>
    <row r="129" spans="1:7" ht="15" customHeight="1">
      <c r="A129" s="62">
        <v>42710</v>
      </c>
      <c r="B129" s="65">
        <v>43.4</v>
      </c>
      <c r="C129" s="16" t="s">
        <v>161</v>
      </c>
      <c r="D129" s="16" t="s">
        <v>61</v>
      </c>
      <c r="E129" s="16" t="s">
        <v>145</v>
      </c>
      <c r="F129" s="16"/>
      <c r="G129" s="79"/>
    </row>
    <row r="130" spans="1:7" ht="15" customHeight="1">
      <c r="A130" s="62">
        <v>42715</v>
      </c>
      <c r="B130" s="65">
        <v>269.2</v>
      </c>
      <c r="C130" s="16" t="s">
        <v>139</v>
      </c>
      <c r="D130" s="16" t="s">
        <v>42</v>
      </c>
      <c r="E130" s="16" t="s">
        <v>140</v>
      </c>
      <c r="F130" s="16"/>
      <c r="G130" s="79"/>
    </row>
    <row r="131" spans="1:7" ht="15" customHeight="1">
      <c r="A131" s="62">
        <v>42715</v>
      </c>
      <c r="B131" s="65">
        <v>61.6</v>
      </c>
      <c r="C131" s="16" t="s">
        <v>139</v>
      </c>
      <c r="D131" s="16" t="s">
        <v>61</v>
      </c>
      <c r="E131" s="16" t="s">
        <v>162</v>
      </c>
      <c r="F131" s="16"/>
      <c r="G131" s="79"/>
    </row>
    <row r="132" spans="1:7" ht="15" customHeight="1">
      <c r="A132" s="62">
        <v>42715</v>
      </c>
      <c r="B132" s="65">
        <v>32.2</v>
      </c>
      <c r="C132" s="16" t="s">
        <v>139</v>
      </c>
      <c r="D132" s="16" t="s">
        <v>61</v>
      </c>
      <c r="E132" s="16" t="s">
        <v>85</v>
      </c>
      <c r="F132" s="16"/>
      <c r="G132" s="79"/>
    </row>
    <row r="133" spans="1:7" ht="15" customHeight="1">
      <c r="A133" s="62">
        <v>42717</v>
      </c>
      <c r="B133" s="65">
        <v>31</v>
      </c>
      <c r="C133" s="16" t="s">
        <v>139</v>
      </c>
      <c r="D133" s="16" t="s">
        <v>61</v>
      </c>
      <c r="E133" s="16" t="s">
        <v>163</v>
      </c>
      <c r="F133" s="16"/>
      <c r="G133" s="79"/>
    </row>
    <row r="134" spans="1:7" ht="15" customHeight="1">
      <c r="A134" s="62">
        <v>42717</v>
      </c>
      <c r="B134" s="65">
        <v>17.8</v>
      </c>
      <c r="C134" s="16" t="s">
        <v>139</v>
      </c>
      <c r="D134" s="16" t="s">
        <v>61</v>
      </c>
      <c r="E134" s="16" t="s">
        <v>164</v>
      </c>
      <c r="F134" s="16"/>
      <c r="G134" s="79"/>
    </row>
    <row r="135" spans="1:7" ht="15" customHeight="1">
      <c r="A135" s="62">
        <v>42717</v>
      </c>
      <c r="B135" s="65">
        <v>12.6</v>
      </c>
      <c r="C135" s="16" t="s">
        <v>139</v>
      </c>
      <c r="D135" s="16" t="s">
        <v>61</v>
      </c>
      <c r="E135" s="16" t="s">
        <v>165</v>
      </c>
      <c r="F135" s="16"/>
      <c r="G135" s="79"/>
    </row>
    <row r="136" spans="1:7" ht="15" customHeight="1">
      <c r="A136" s="62">
        <v>42719</v>
      </c>
      <c r="B136" s="65">
        <v>68.4</v>
      </c>
      <c r="C136" s="16" t="s">
        <v>139</v>
      </c>
      <c r="D136" s="16" t="s">
        <v>61</v>
      </c>
      <c r="E136" s="16" t="s">
        <v>106</v>
      </c>
      <c r="F136" s="16"/>
      <c r="G136" s="79"/>
    </row>
    <row r="137" spans="1:7" ht="12.75">
      <c r="A137" s="26">
        <v>42719</v>
      </c>
      <c r="B137" s="10">
        <v>31.1</v>
      </c>
      <c r="C137" s="2" t="s">
        <v>139</v>
      </c>
      <c r="D137" s="2" t="s">
        <v>61</v>
      </c>
      <c r="E137" s="2" t="s">
        <v>145</v>
      </c>
      <c r="G137" s="15"/>
    </row>
    <row r="138" spans="1:7" ht="12.75">
      <c r="A138" s="26"/>
      <c r="G138" s="15"/>
    </row>
    <row r="139" spans="1:7" ht="12.75">
      <c r="A139" s="26"/>
      <c r="G139" s="15"/>
    </row>
    <row r="140" spans="1:7" ht="12.75">
      <c r="A140" s="91" t="s">
        <v>33</v>
      </c>
      <c r="B140" s="84">
        <f>SUM(B84:B139)</f>
        <v>5694.78</v>
      </c>
      <c r="G140" s="15"/>
    </row>
    <row r="141" spans="1:7" ht="12.75">
      <c r="A141" s="26"/>
      <c r="G141" s="15"/>
    </row>
    <row r="142" ht="12.75">
      <c r="A142" s="26"/>
    </row>
    <row r="143" spans="1:7" ht="25.5">
      <c r="A143" s="83" t="s">
        <v>35</v>
      </c>
      <c r="B143" s="84">
        <f>B22+B42+B78+B140</f>
        <v>27681.059999999998</v>
      </c>
      <c r="G143" s="15"/>
    </row>
  </sheetData>
  <sheetProtection/>
  <mergeCells count="7">
    <mergeCell ref="B44:C44"/>
    <mergeCell ref="B81:C81"/>
    <mergeCell ref="A1:E1"/>
    <mergeCell ref="A2:B2"/>
    <mergeCell ref="C2:D2"/>
    <mergeCell ref="B3:C3"/>
    <mergeCell ref="B24:C24"/>
  </mergeCells>
  <printOptions gridLines="1"/>
  <pageMargins left="0.7086614173228347" right="0.7086614173228347" top="0.7480314960629921" bottom="0.7480314960629921" header="0.31496062992125984" footer="0.31496062992125984"/>
  <pageSetup blackAndWhite="1" fitToWidth="0" fitToHeight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33.851562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103" t="s">
        <v>24</v>
      </c>
      <c r="B1" s="104"/>
      <c r="C1" s="104"/>
      <c r="D1" s="104"/>
      <c r="E1" s="104"/>
    </row>
    <row r="2" spans="1:5" s="7" customFormat="1" ht="35.25" customHeight="1">
      <c r="A2" s="107" t="s">
        <v>32</v>
      </c>
      <c r="B2" s="108"/>
      <c r="C2" s="107" t="s">
        <v>37</v>
      </c>
      <c r="D2" s="108"/>
      <c r="E2" s="3"/>
    </row>
    <row r="3" spans="1:5" s="18" customFormat="1" ht="35.25" customHeight="1">
      <c r="A3" s="5" t="s">
        <v>9</v>
      </c>
      <c r="B3" s="101" t="s">
        <v>4</v>
      </c>
      <c r="C3" s="101"/>
      <c r="D3" s="5"/>
      <c r="E3" s="5"/>
    </row>
    <row r="4" spans="1:5" s="6" customFormat="1" ht="25.5" customHeight="1">
      <c r="A4" s="6" t="s">
        <v>0</v>
      </c>
      <c r="B4" s="6" t="s">
        <v>2</v>
      </c>
      <c r="C4" s="6" t="s">
        <v>10</v>
      </c>
      <c r="D4" s="6" t="s">
        <v>11</v>
      </c>
      <c r="E4" s="6" t="s">
        <v>1</v>
      </c>
    </row>
    <row r="5" spans="1:5" s="60" customFormat="1" ht="33.75" customHeight="1">
      <c r="A5" s="90"/>
      <c r="B5" s="70"/>
      <c r="C5" s="59"/>
      <c r="D5" s="59"/>
      <c r="E5" s="59"/>
    </row>
    <row r="6" spans="1:5" s="60" customFormat="1" ht="18" customHeight="1">
      <c r="A6" s="90">
        <v>42614</v>
      </c>
      <c r="B6" s="70">
        <v>246.5</v>
      </c>
      <c r="C6" s="59" t="s">
        <v>68</v>
      </c>
      <c r="D6" s="59" t="s">
        <v>69</v>
      </c>
      <c r="E6" s="59" t="s">
        <v>70</v>
      </c>
    </row>
    <row r="7" spans="1:5" s="60" customFormat="1" ht="21" customHeight="1">
      <c r="A7" s="58"/>
      <c r="B7" s="70"/>
      <c r="C7" s="59"/>
      <c r="D7" s="59"/>
      <c r="E7" s="59"/>
    </row>
    <row r="8" spans="1:3" s="23" customFormat="1" ht="21" customHeight="1">
      <c r="A8" s="89" t="s">
        <v>33</v>
      </c>
      <c r="B8" s="88">
        <f>SUM(B5:B7)</f>
        <v>246.5</v>
      </c>
      <c r="C8" s="51"/>
    </row>
    <row r="9" ht="12.75" hidden="1"/>
    <row r="10" spans="1:5" s="14" customFormat="1" ht="25.5" customHeight="1">
      <c r="A10" s="4" t="s">
        <v>9</v>
      </c>
      <c r="B10" s="109" t="s">
        <v>7</v>
      </c>
      <c r="C10" s="109"/>
      <c r="D10" s="4"/>
      <c r="E10" s="4"/>
    </row>
    <row r="11" spans="1:5" ht="22.5" customHeight="1">
      <c r="A11" s="6" t="s">
        <v>0</v>
      </c>
      <c r="B11" s="6" t="s">
        <v>2</v>
      </c>
      <c r="C11" s="6"/>
      <c r="D11" s="6"/>
      <c r="E11" s="6"/>
    </row>
    <row r="12" spans="1:5" s="42" customFormat="1" ht="35.25" customHeight="1">
      <c r="A12" s="11"/>
      <c r="B12" s="93"/>
      <c r="C12" s="41"/>
      <c r="D12" s="41"/>
      <c r="E12" s="41"/>
    </row>
    <row r="13" spans="1:5" s="42" customFormat="1" ht="14.25" customHeight="1">
      <c r="A13" s="11"/>
      <c r="B13" s="71"/>
      <c r="C13" s="41"/>
      <c r="D13" s="41"/>
      <c r="E13" s="41"/>
    </row>
    <row r="14" spans="1:5" s="42" customFormat="1" ht="18.75" customHeight="1">
      <c r="A14" s="55" t="s">
        <v>33</v>
      </c>
      <c r="B14" s="94">
        <f>SUM(B12:B13)</f>
        <v>0</v>
      </c>
      <c r="C14" s="41"/>
      <c r="D14" s="41"/>
      <c r="E14" s="41"/>
    </row>
    <row r="16" spans="1:5" s="20" customFormat="1" ht="48" customHeight="1">
      <c r="A16" s="38" t="s">
        <v>29</v>
      </c>
      <c r="B16" s="72"/>
      <c r="C16" s="39"/>
      <c r="D16" s="53"/>
      <c r="E16" s="40"/>
    </row>
    <row r="17" spans="1:6" s="16" customFormat="1" ht="12.75">
      <c r="A17" s="31"/>
      <c r="B17" s="9" t="s">
        <v>2</v>
      </c>
      <c r="C17" s="57"/>
      <c r="D17" s="57"/>
      <c r="E17" s="57"/>
      <c r="F17" s="74"/>
    </row>
    <row r="18" spans="1:6" ht="12.75">
      <c r="A18" s="75"/>
      <c r="B18" s="97">
        <f>B8+B14</f>
        <v>246.5</v>
      </c>
      <c r="C18" s="16"/>
      <c r="D18" s="16"/>
      <c r="E18" s="16"/>
      <c r="F18" s="46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</sheetData>
  <sheetProtection/>
  <mergeCells count="5">
    <mergeCell ref="B10:C10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176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54.7109375" style="2" customWidth="1"/>
    <col min="4" max="4" width="27.140625" style="2" customWidth="1"/>
    <col min="5" max="5" width="14.8515625" style="2" customWidth="1"/>
    <col min="6" max="6" width="12.57421875" style="0" bestFit="1" customWidth="1"/>
  </cols>
  <sheetData>
    <row r="1" spans="1:5" ht="39.75" customHeight="1">
      <c r="A1" s="103" t="s">
        <v>24</v>
      </c>
      <c r="B1" s="104"/>
      <c r="C1" s="104"/>
      <c r="D1" s="104"/>
      <c r="E1" s="104"/>
    </row>
    <row r="2" spans="1:5" ht="29.25" customHeight="1">
      <c r="A2" s="107" t="s">
        <v>32</v>
      </c>
      <c r="B2" s="108"/>
      <c r="C2" s="107" t="s">
        <v>37</v>
      </c>
      <c r="D2" s="108"/>
      <c r="E2" s="3"/>
    </row>
    <row r="3" spans="1:5" ht="39.75" customHeight="1">
      <c r="A3" s="4" t="s">
        <v>12</v>
      </c>
      <c r="B3" s="109" t="s">
        <v>4</v>
      </c>
      <c r="C3" s="109"/>
      <c r="D3" s="4"/>
      <c r="E3" s="4"/>
    </row>
    <row r="4" spans="1:5" ht="21.75" customHeight="1">
      <c r="A4" s="3" t="s">
        <v>0</v>
      </c>
      <c r="B4" s="3" t="s">
        <v>2</v>
      </c>
      <c r="C4" s="108" t="s">
        <v>13</v>
      </c>
      <c r="D4" s="108"/>
      <c r="E4" s="3" t="s">
        <v>14</v>
      </c>
    </row>
    <row r="5" spans="1:5" ht="15" customHeight="1">
      <c r="A5" s="47"/>
      <c r="B5" s="73"/>
      <c r="C5" s="23"/>
      <c r="D5" s="17"/>
      <c r="E5" s="23"/>
    </row>
    <row r="6" spans="1:6" ht="12.75">
      <c r="A6" s="26"/>
      <c r="B6" s="93"/>
      <c r="F6" s="33"/>
    </row>
    <row r="7" spans="1:6" ht="12.75">
      <c r="A7" s="85"/>
      <c r="B7" s="98"/>
      <c r="F7" s="33"/>
    </row>
    <row r="8" spans="1:7" s="16" customFormat="1" ht="15.75" customHeight="1">
      <c r="A8" s="30"/>
      <c r="B8" s="99"/>
      <c r="G8" s="79"/>
    </row>
    <row r="9" spans="1:7" s="16" customFormat="1" ht="15.75" customHeight="1">
      <c r="A9" s="30"/>
      <c r="B9" s="99"/>
      <c r="G9" s="79"/>
    </row>
    <row r="10" spans="1:7" s="16" customFormat="1" ht="15.75" customHeight="1">
      <c r="A10" s="30"/>
      <c r="B10" s="99"/>
      <c r="G10" s="79"/>
    </row>
    <row r="11" spans="1:7" s="16" customFormat="1" ht="15.75" customHeight="1">
      <c r="A11" s="87" t="s">
        <v>33</v>
      </c>
      <c r="B11" s="95">
        <f>SUM(B6:B10)</f>
        <v>0</v>
      </c>
      <c r="G11" s="79"/>
    </row>
    <row r="12" spans="1:5" ht="18" customHeight="1">
      <c r="A12" s="4" t="s">
        <v>12</v>
      </c>
      <c r="B12" s="109" t="s">
        <v>7</v>
      </c>
      <c r="C12" s="109"/>
      <c r="D12" s="4"/>
      <c r="E12" s="4"/>
    </row>
    <row r="13" spans="1:5" ht="15" customHeight="1">
      <c r="A13" s="3" t="s">
        <v>0</v>
      </c>
      <c r="B13" s="3" t="s">
        <v>2</v>
      </c>
      <c r="C13" s="3"/>
      <c r="D13" s="3"/>
      <c r="E13" s="3"/>
    </row>
    <row r="14" spans="1:5" ht="12.75">
      <c r="A14" s="32">
        <v>42644</v>
      </c>
      <c r="B14" s="63">
        <v>632.5</v>
      </c>
      <c r="C14" s="2" t="s">
        <v>169</v>
      </c>
      <c r="D14" s="2" t="s">
        <v>98</v>
      </c>
      <c r="E14" s="2" t="s">
        <v>99</v>
      </c>
    </row>
    <row r="15" spans="1:5" ht="12.75">
      <c r="A15" s="32">
        <v>42715</v>
      </c>
      <c r="B15" s="63">
        <v>632.5</v>
      </c>
      <c r="C15" s="2" t="s">
        <v>169</v>
      </c>
      <c r="D15" s="2" t="s">
        <v>98</v>
      </c>
      <c r="E15" s="2" t="s">
        <v>143</v>
      </c>
    </row>
    <row r="16" spans="1:2" ht="12.75">
      <c r="A16" s="26"/>
      <c r="B16" s="93"/>
    </row>
    <row r="17" spans="1:2" ht="15.75" customHeight="1">
      <c r="A17" s="26"/>
      <c r="B17" s="93"/>
    </row>
    <row r="18" spans="1:2" ht="15.75" customHeight="1">
      <c r="A18" s="26"/>
      <c r="B18" s="93"/>
    </row>
    <row r="19" spans="1:2" ht="15.75" customHeight="1">
      <c r="A19" s="56" t="s">
        <v>33</v>
      </c>
      <c r="B19" s="94">
        <f>SUM(B14:B18)</f>
        <v>1265</v>
      </c>
    </row>
    <row r="20" spans="1:2" ht="15.75" customHeight="1">
      <c r="A20" s="26"/>
      <c r="B20" s="13"/>
    </row>
    <row r="21" spans="1:5" ht="42.75">
      <c r="A21" s="38" t="s">
        <v>30</v>
      </c>
      <c r="B21" s="43"/>
      <c r="C21" s="39"/>
      <c r="D21" s="40"/>
      <c r="E21" s="40"/>
    </row>
    <row r="22" spans="1:5" ht="12.75">
      <c r="A22" s="31"/>
      <c r="B22" s="9" t="s">
        <v>2</v>
      </c>
      <c r="C22" s="57"/>
      <c r="D22" s="57"/>
      <c r="E22" s="57"/>
    </row>
    <row r="23" spans="1:2" ht="12.75">
      <c r="A23" s="55" t="s">
        <v>34</v>
      </c>
      <c r="B23" s="94">
        <f>B11+B19</f>
        <v>1265</v>
      </c>
    </row>
    <row r="24" ht="12.75">
      <c r="A24" s="12"/>
    </row>
    <row r="25" ht="12.75">
      <c r="A25" s="12"/>
    </row>
  </sheetData>
  <sheetProtection/>
  <mergeCells count="6">
    <mergeCell ref="B12:C12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176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03" t="s">
        <v>24</v>
      </c>
      <c r="B1" s="104"/>
      <c r="C1" s="104"/>
      <c r="D1" s="104"/>
      <c r="E1" s="104"/>
    </row>
    <row r="2" spans="1:5" ht="30" customHeight="1">
      <c r="A2" s="107" t="s">
        <v>32</v>
      </c>
      <c r="B2" s="108"/>
      <c r="C2" s="107" t="s">
        <v>38</v>
      </c>
      <c r="D2" s="108"/>
      <c r="E2" s="3"/>
    </row>
    <row r="3" spans="1:5" ht="27" customHeight="1">
      <c r="A3" s="109" t="s">
        <v>23</v>
      </c>
      <c r="B3" s="111"/>
      <c r="C3" s="111"/>
      <c r="D3" s="111"/>
      <c r="E3" s="111"/>
    </row>
    <row r="4" spans="1:5" ht="20.25" customHeight="1">
      <c r="A4" s="5" t="s">
        <v>15</v>
      </c>
      <c r="B4" s="101"/>
      <c r="C4" s="101"/>
      <c r="D4" s="5"/>
      <c r="E4" s="5"/>
    </row>
    <row r="5" spans="1:5" ht="19.5" customHeight="1">
      <c r="A5" s="3" t="s">
        <v>0</v>
      </c>
      <c r="B5" s="3" t="s">
        <v>16</v>
      </c>
      <c r="C5" s="3" t="s">
        <v>17</v>
      </c>
      <c r="D5" s="3" t="s">
        <v>18</v>
      </c>
      <c r="E5" s="3" t="s">
        <v>26</v>
      </c>
    </row>
    <row r="6" spans="1:2" ht="12.75">
      <c r="A6" s="12"/>
      <c r="B6" s="71" t="s">
        <v>27</v>
      </c>
    </row>
    <row r="7" ht="12.75">
      <c r="A7" s="12"/>
    </row>
    <row r="8" ht="12.75">
      <c r="A8" s="12"/>
    </row>
    <row r="9" ht="12.75">
      <c r="A9" s="12"/>
    </row>
    <row r="10" spans="1:5" s="19" customFormat="1" ht="27" customHeight="1">
      <c r="A10" s="8" t="s">
        <v>19</v>
      </c>
      <c r="B10" s="110"/>
      <c r="C10" s="110"/>
      <c r="D10" s="8"/>
      <c r="E10" s="8"/>
    </row>
    <row r="11" spans="1:5" ht="12.75">
      <c r="A11" s="3" t="s">
        <v>0</v>
      </c>
      <c r="B11" s="3" t="s">
        <v>16</v>
      </c>
      <c r="C11" s="3" t="s">
        <v>20</v>
      </c>
      <c r="D11" s="3" t="s">
        <v>21</v>
      </c>
      <c r="E11" s="3"/>
    </row>
    <row r="12" spans="1:2" ht="12.75">
      <c r="A12" s="12"/>
      <c r="B12" s="71" t="s">
        <v>27</v>
      </c>
    </row>
    <row r="13" ht="12.75">
      <c r="A13" s="12"/>
    </row>
    <row r="14" ht="12.75">
      <c r="A14" s="12"/>
    </row>
    <row r="15" spans="1:5" ht="42.75">
      <c r="A15" s="38" t="s">
        <v>31</v>
      </c>
      <c r="B15" s="43">
        <f>SUM(B7)</f>
        <v>0</v>
      </c>
      <c r="C15" s="39"/>
      <c r="D15" s="40"/>
      <c r="E15" s="40"/>
    </row>
    <row r="16" spans="1:5" ht="12.75">
      <c r="A16" s="31"/>
      <c r="B16" s="9" t="s">
        <v>2</v>
      </c>
      <c r="C16" s="57"/>
      <c r="D16" s="57"/>
      <c r="E16" s="57"/>
    </row>
    <row r="17" spans="1:2" ht="12.75">
      <c r="A17" s="55" t="s">
        <v>34</v>
      </c>
      <c r="B17" s="66">
        <f>B3+B13</f>
        <v>0</v>
      </c>
    </row>
    <row r="18" ht="12.75">
      <c r="A18" s="12"/>
    </row>
  </sheetData>
  <sheetProtection/>
  <mergeCells count="6">
    <mergeCell ref="A1:E1"/>
    <mergeCell ref="A2:B2"/>
    <mergeCell ref="C2:D2"/>
    <mergeCell ref="B10:C10"/>
    <mergeCell ref="A3:E3"/>
    <mergeCell ref="B4:C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Gary Bulog</cp:lastModifiedBy>
  <cp:lastPrinted>2015-06-30T02:31:00Z</cp:lastPrinted>
  <dcterms:created xsi:type="dcterms:W3CDTF">2010-10-17T20:59:02Z</dcterms:created>
  <dcterms:modified xsi:type="dcterms:W3CDTF">2017-02-09T01:49:33Z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A454015</vt:lpwstr>
  </property>
  <property fmtid="{D5CDD505-2E9C-101B-9397-08002B2CF9AE}" pid="3" name="Objective-Comment">
    <vt:lpwstr/>
  </property>
  <property fmtid="{D5CDD505-2E9C-101B-9397-08002B2CF9AE}" pid="4" name="Objective-CreationStamp">
    <vt:filetime>2016-07-13T22:52:49Z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2017-02-09T01:49:40Z</vt:filetime>
  </property>
  <property fmtid="{D5CDD505-2E9C-101B-9397-08002B2CF9AE}" pid="8" name="Objective-ModificationStamp">
    <vt:filetime>2017-02-09T01:49:42Z</vt:filetime>
  </property>
  <property fmtid="{D5CDD505-2E9C-101B-9397-08002B2CF9AE}" pid="9" name="Objective-Owner">
    <vt:lpwstr>Glenda Osborne</vt:lpwstr>
  </property>
  <property fmtid="{D5CDD505-2E9C-101B-9397-08002B2CF9AE}" pid="10" name="Objective-Path">
    <vt:lpwstr>OPC Global Folder:File Plan:Corporate services:Commissioner:John Edwards:Expenses &amp; Gifts Disclosure:</vt:lpwstr>
  </property>
  <property fmtid="{D5CDD505-2E9C-101B-9397-08002B2CF9AE}" pid="11" name="Objective-Parent">
    <vt:lpwstr>Expenses &amp; Gifts Disclosure</vt:lpwstr>
  </property>
  <property fmtid="{D5CDD505-2E9C-101B-9397-08002B2CF9AE}" pid="12" name="Objective-State">
    <vt:lpwstr>Published</vt:lpwstr>
  </property>
  <property fmtid="{D5CDD505-2E9C-101B-9397-08002B2CF9AE}" pid="13" name="Objective-Title">
    <vt:lpwstr>Expense disclosure for period ending 2016-12-31 Privacy Commissioner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r8>14</vt:r8>
  </property>
  <property fmtid="{D5CDD505-2E9C-101B-9397-08002B2CF9AE}" pid="17" name="Objective-FileNumber">
    <vt:lpwstr>OPC/1831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